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3FE47892-B450-4916-8DFA-297556236EF5}" xr6:coauthVersionLast="47" xr6:coauthVersionMax="47" xr10:uidLastSave="{00000000-0000-0000-0000-000000000000}"/>
  <bookViews>
    <workbookView xWindow="-120" yWindow="-120" windowWidth="29040" windowHeight="15840" xr2:uid="{CC8C16CC-39B6-41AD-B68D-D50073877ED8}"/>
  </bookViews>
  <sheets>
    <sheet name="2021-22 Title I, Pt A 5th - LEA" sheetId="4" r:id="rId1"/>
    <sheet name="2021-22 Title I, Pt A 5th - Cty" sheetId="5" r:id="rId2"/>
  </sheets>
  <definedNames>
    <definedName name="_xlnm._FilterDatabase" localSheetId="1" hidden="1">'2021-22 Title I, Pt A 5th - Cty'!$A$5:$D$17</definedName>
    <definedName name="_xlnm._FilterDatabase" localSheetId="0" hidden="1">'2021-22 Title I, Pt A 5th - LEA'!$A$1:$A$4</definedName>
    <definedName name="_xlnm.Print_Area" localSheetId="1">'2021-22 Title I, Pt A 5th - Cty'!$A$1:$D$61</definedName>
    <definedName name="_xlnm.Print_Titles" localSheetId="1">'2021-22 Title I, Pt A 5th - Cty'!$1:$5</definedName>
    <definedName name="_xlnm.Print_Titles" localSheetId="0">'2021-22 Title I, Pt A 5th - LEA'!$1:$6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5" l="1"/>
  <c r="I65" i="4" l="1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292" i="4" l="1"/>
  <c r="I202" i="4" l="1"/>
  <c r="I203" i="4"/>
  <c r="I204" i="4"/>
  <c r="I159" i="4"/>
  <c r="I154" i="4"/>
  <c r="I145" i="4"/>
  <c r="I140" i="4"/>
  <c r="I135" i="4"/>
  <c r="I55" i="4"/>
  <c r="I13" i="4"/>
  <c r="I356" i="4" l="1"/>
  <c r="I24" i="4"/>
  <c r="I8" i="4" l="1"/>
  <c r="I9" i="4"/>
  <c r="I10" i="4"/>
  <c r="I11" i="4"/>
  <c r="I12" i="4"/>
  <c r="I14" i="4"/>
  <c r="I15" i="4"/>
  <c r="I16" i="4"/>
  <c r="I17" i="4"/>
  <c r="I18" i="4"/>
  <c r="I19" i="4"/>
  <c r="I20" i="4"/>
  <c r="I21" i="4"/>
  <c r="I22" i="4"/>
  <c r="I23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6" i="4"/>
  <c r="I57" i="4"/>
  <c r="I58" i="4"/>
  <c r="I59" i="4"/>
  <c r="I60" i="4"/>
  <c r="I61" i="4"/>
  <c r="I62" i="4"/>
  <c r="I63" i="4"/>
  <c r="I64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6" i="4"/>
  <c r="I137" i="4"/>
  <c r="I138" i="4"/>
  <c r="I139" i="4"/>
  <c r="I141" i="4"/>
  <c r="I142" i="4"/>
  <c r="I143" i="4"/>
  <c r="I144" i="4"/>
  <c r="I146" i="4"/>
  <c r="I147" i="4"/>
  <c r="I148" i="4"/>
  <c r="I149" i="4"/>
  <c r="I150" i="4"/>
  <c r="I151" i="4"/>
  <c r="I152" i="4"/>
  <c r="I153" i="4"/>
  <c r="I155" i="4"/>
  <c r="I156" i="4"/>
  <c r="I157" i="4"/>
  <c r="I158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7" i="4"/>
  <c r="K514" i="4" l="1"/>
  <c r="L514" i="4" l="1"/>
</calcChain>
</file>

<file path=xl/sharedStrings.xml><?xml version="1.0" encoding="utf-8"?>
<sst xmlns="http://schemas.openxmlformats.org/spreadsheetml/2006/main" count="4298" uniqueCount="1952">
  <si>
    <t>California Department of Education</t>
  </si>
  <si>
    <t>Yuba</t>
  </si>
  <si>
    <t>1338</t>
  </si>
  <si>
    <t>Yolo</t>
  </si>
  <si>
    <t>Washington Unified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</si>
  <si>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</si>
  <si>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</si>
  <si>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</si>
  <si>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</si>
  <si>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</si>
  <si>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</si>
  <si>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</si>
  <si>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</si>
  <si>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</si>
  <si>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</si>
  <si>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Shasta</t>
  </si>
  <si>
    <t>Santa Cruz</t>
  </si>
  <si>
    <t>Santa Clara</t>
  </si>
  <si>
    <t>1387</t>
  </si>
  <si>
    <t>0972</t>
  </si>
  <si>
    <t>0287</t>
  </si>
  <si>
    <t>Santa Barbara</t>
  </si>
  <si>
    <t>San Mateo</t>
  </si>
  <si>
    <t>0802</t>
  </si>
  <si>
    <t>San Joaquin</t>
  </si>
  <si>
    <t>San Francisco</t>
  </si>
  <si>
    <t>0599</t>
  </si>
  <si>
    <t>San Diego</t>
  </si>
  <si>
    <t>1080</t>
  </si>
  <si>
    <t>0695</t>
  </si>
  <si>
    <t>0546</t>
  </si>
  <si>
    <t>0406</t>
  </si>
  <si>
    <t>0396</t>
  </si>
  <si>
    <t>0278</t>
  </si>
  <si>
    <t>San Bernardino</t>
  </si>
  <si>
    <t>1155</t>
  </si>
  <si>
    <t>Mountain View Elementary</t>
  </si>
  <si>
    <t>San Benito</t>
  </si>
  <si>
    <t>Sacramento</t>
  </si>
  <si>
    <t>1313</t>
  </si>
  <si>
    <t>0560</t>
  </si>
  <si>
    <t>Riverside</t>
  </si>
  <si>
    <t>Placer</t>
  </si>
  <si>
    <t>Orange</t>
  </si>
  <si>
    <t>Nevada</t>
  </si>
  <si>
    <t>1306</t>
  </si>
  <si>
    <t>Monterey</t>
  </si>
  <si>
    <t>Mono</t>
  </si>
  <si>
    <t>Modoc</t>
  </si>
  <si>
    <t>Merced</t>
  </si>
  <si>
    <t>Mendocino</t>
  </si>
  <si>
    <t>0910</t>
  </si>
  <si>
    <t>Mariposa</t>
  </si>
  <si>
    <t>Marin</t>
  </si>
  <si>
    <t>Madera</t>
  </si>
  <si>
    <t>1413</t>
  </si>
  <si>
    <t>Valley Charter Elementary</t>
  </si>
  <si>
    <t>1237</t>
  </si>
  <si>
    <t>Crown Preparatory Academy</t>
  </si>
  <si>
    <t>1187</t>
  </si>
  <si>
    <t>California Virtual Academy @ Los Angeles</t>
  </si>
  <si>
    <t>0838</t>
  </si>
  <si>
    <t>New Heights Charter</t>
  </si>
  <si>
    <t>0761</t>
  </si>
  <si>
    <t>0539</t>
  </si>
  <si>
    <t>Puente Charter</t>
  </si>
  <si>
    <t>0473</t>
  </si>
  <si>
    <t>Vaughn Next Century Learning Center</t>
  </si>
  <si>
    <t>0016</t>
  </si>
  <si>
    <t>Redondo Beach Unified</t>
  </si>
  <si>
    <t>Westside Union Elementary</t>
  </si>
  <si>
    <t>Sulphur Springs Union</t>
  </si>
  <si>
    <t>Palmdale Elementary</t>
  </si>
  <si>
    <t>Norwalk-La Mirada Unified</t>
  </si>
  <si>
    <t>Monrovia Unified</t>
  </si>
  <si>
    <t>Los Angeles Unified</t>
  </si>
  <si>
    <t>Lawndale Elementary</t>
  </si>
  <si>
    <t>Inglewood Unified</t>
  </si>
  <si>
    <t>Glendale Unified</t>
  </si>
  <si>
    <t>El Rancho Unified</t>
  </si>
  <si>
    <t>East Whittier City Elementary</t>
  </si>
  <si>
    <t>Covina-Valley Unified</t>
  </si>
  <si>
    <t>Claremont Unified</t>
  </si>
  <si>
    <t>Charter Oak Unified</t>
  </si>
  <si>
    <t>Burbank Unified</t>
  </si>
  <si>
    <t>Bonita Unified</t>
  </si>
  <si>
    <t>Azusa Unified</t>
  </si>
  <si>
    <t>Antelope Valley Union High</t>
  </si>
  <si>
    <t>Lassen</t>
  </si>
  <si>
    <t>Lake</t>
  </si>
  <si>
    <t>Kings</t>
  </si>
  <si>
    <t>Pioneer Union Elementary</t>
  </si>
  <si>
    <t>1491</t>
  </si>
  <si>
    <t>Kern</t>
  </si>
  <si>
    <t>El Tejon Unified</t>
  </si>
  <si>
    <t>McFarland Unified</t>
  </si>
  <si>
    <t>Greenfield Union</t>
  </si>
  <si>
    <t>Edison Elementary</t>
  </si>
  <si>
    <t>Imperial</t>
  </si>
  <si>
    <t>El Centro Elementary</t>
  </si>
  <si>
    <t>Central Union High</t>
  </si>
  <si>
    <t>Calipatria Unified</t>
  </si>
  <si>
    <t>Calexico Unified</t>
  </si>
  <si>
    <t>Brawley Union High</t>
  </si>
  <si>
    <t>Humboldt</t>
  </si>
  <si>
    <t>Ferndale Unified</t>
  </si>
  <si>
    <t>Southern Humboldt Joint Unified</t>
  </si>
  <si>
    <t>Walden Academy</t>
  </si>
  <si>
    <t>1350</t>
  </si>
  <si>
    <t>Glenn</t>
  </si>
  <si>
    <t>Mendota Unified</t>
  </si>
  <si>
    <t>Kerman Unified</t>
  </si>
  <si>
    <t>Selma Unified</t>
  </si>
  <si>
    <t>Monroe Elementary</t>
  </si>
  <si>
    <t>El Dorado</t>
  </si>
  <si>
    <t>Del Norte</t>
  </si>
  <si>
    <t>West Contra Costa Unified</t>
  </si>
  <si>
    <t>Martinez Unified</t>
  </si>
  <si>
    <t>Williams Unified</t>
  </si>
  <si>
    <t>Colusa</t>
  </si>
  <si>
    <t>Calaveras</t>
  </si>
  <si>
    <t>Calaveras Unified</t>
  </si>
  <si>
    <t>Butte</t>
  </si>
  <si>
    <t>Oroville Union High</t>
  </si>
  <si>
    <t>Lazear Charter Academy</t>
  </si>
  <si>
    <t>1464</t>
  </si>
  <si>
    <t>Alameda</t>
  </si>
  <si>
    <t>Learning Without Limits</t>
  </si>
  <si>
    <t>1442</t>
  </si>
  <si>
    <t>Impact Academy of Arts &amp; Technology</t>
  </si>
  <si>
    <t>0836</t>
  </si>
  <si>
    <t>Envision Academy for Arts &amp; Technology</t>
  </si>
  <si>
    <t>0811</t>
  </si>
  <si>
    <t>Oakland School for the Arts</t>
  </si>
  <si>
    <t>0340</t>
  </si>
  <si>
    <t>San Lorenzo Unified</t>
  </si>
  <si>
    <t>Oakland Unified</t>
  </si>
  <si>
    <t>Local Educational Agency</t>
  </si>
  <si>
    <t>Direct
Funded
Charter School
Number</t>
  </si>
  <si>
    <t>School
Code</t>
  </si>
  <si>
    <t>District
Code</t>
  </si>
  <si>
    <t>County
Code</t>
  </si>
  <si>
    <t>1402</t>
  </si>
  <si>
    <t>1542</t>
  </si>
  <si>
    <t>1545</t>
  </si>
  <si>
    <t>Kern High</t>
  </si>
  <si>
    <t>PREPA TEC - Los Angeles</t>
  </si>
  <si>
    <t>1719</t>
  </si>
  <si>
    <t>1748</t>
  </si>
  <si>
    <t>1762</t>
  </si>
  <si>
    <t>1546</t>
  </si>
  <si>
    <t>1659</t>
  </si>
  <si>
    <t>Accelerated Charter Elementary</t>
  </si>
  <si>
    <t>Equitas Academy #2</t>
  </si>
  <si>
    <t>Upper Lake Unified</t>
  </si>
  <si>
    <t>1785</t>
  </si>
  <si>
    <t>Equitas Academy 4</t>
  </si>
  <si>
    <t>1795</t>
  </si>
  <si>
    <t>1883</t>
  </si>
  <si>
    <t>1903</t>
  </si>
  <si>
    <t>School Fiscal Services Division</t>
  </si>
  <si>
    <t>Insight School of California</t>
  </si>
  <si>
    <t>Citizens of the World Charter School Silver Lake</t>
  </si>
  <si>
    <t>N/A</t>
  </si>
  <si>
    <t>Statewide Total</t>
  </si>
  <si>
    <t>Service Location Field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</si>
  <si>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</si>
  <si>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</si>
  <si>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</si>
  <si>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</si>
  <si>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</si>
  <si>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</si>
  <si>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</si>
  <si>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</si>
  <si>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</si>
  <si>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</si>
  <si>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</si>
  <si>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</si>
  <si>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</si>
  <si>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</si>
  <si>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</si>
  <si>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</si>
  <si>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</si>
  <si>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</si>
  <si>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</si>
  <si>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</si>
  <si>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</si>
  <si>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</si>
  <si>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</si>
  <si>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</si>
  <si>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</si>
  <si>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</si>
  <si>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</si>
  <si>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</si>
  <si>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</si>
  <si>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</si>
  <si>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</si>
  <si>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</si>
  <si>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</si>
  <si>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</si>
  <si>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</si>
  <si>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</si>
  <si>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</si>
  <si>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</si>
  <si>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</si>
  <si>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</si>
  <si>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</si>
  <si>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</si>
  <si>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</si>
  <si>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</si>
  <si>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</si>
  <si>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</si>
  <si>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</si>
  <si>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</si>
  <si>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</si>
  <si>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</si>
  <si>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</si>
  <si>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Latitude 37.8 High</t>
  </si>
  <si>
    <t>Voices College-Bound Language Academy at West Contra Costa County</t>
  </si>
  <si>
    <t>2015</t>
  </si>
  <si>
    <t>1906</t>
  </si>
  <si>
    <t>1935</t>
  </si>
  <si>
    <t>Full CDS Code</t>
  </si>
  <si>
    <t>Every Student Succeeds Act</t>
  </si>
  <si>
    <t>31667610000000</t>
  </si>
  <si>
    <t>27659610000000</t>
  </si>
  <si>
    <t>54718110000000</t>
  </si>
  <si>
    <t>43693690000000</t>
  </si>
  <si>
    <t>30664230000000</t>
  </si>
  <si>
    <t>19642460000000</t>
  </si>
  <si>
    <t>40687000000000</t>
  </si>
  <si>
    <t>19642790000000</t>
  </si>
  <si>
    <t>24656490000000</t>
  </si>
  <si>
    <t>36676110000000</t>
  </si>
  <si>
    <t>19643290000000</t>
  </si>
  <si>
    <t>13630810000000</t>
  </si>
  <si>
    <t>56724470000000</t>
  </si>
  <si>
    <t>19643370000000</t>
  </si>
  <si>
    <t>41688900000000</t>
  </si>
  <si>
    <t>37679910000000</t>
  </si>
  <si>
    <t>05615640000000</t>
  </si>
  <si>
    <t>13630990000000</t>
  </si>
  <si>
    <t>13631070000000</t>
  </si>
  <si>
    <t>30664640000000</t>
  </si>
  <si>
    <t>37735510000000</t>
  </si>
  <si>
    <t>34739730000000</t>
  </si>
  <si>
    <t>13631150000000</t>
  </si>
  <si>
    <t>30664720000000</t>
  </si>
  <si>
    <t>50710430000000</t>
  </si>
  <si>
    <t>19643780000000</t>
  </si>
  <si>
    <t>37680230000000</t>
  </si>
  <si>
    <t>19643940000000</t>
  </si>
  <si>
    <t>19644360000000</t>
  </si>
  <si>
    <t>43694190000000</t>
  </si>
  <si>
    <t>54719020000000</t>
  </si>
  <si>
    <t>43694270000000</t>
  </si>
  <si>
    <t>19644850000000</t>
  </si>
  <si>
    <t>15634380000000</t>
  </si>
  <si>
    <t>13631230000000</t>
  </si>
  <si>
    <t>19645270000000</t>
  </si>
  <si>
    <t>15751680000000</t>
  </si>
  <si>
    <t>37680800000000</t>
  </si>
  <si>
    <t>37680980000000</t>
  </si>
  <si>
    <t>37681060000000</t>
  </si>
  <si>
    <t>31668290000000</t>
  </si>
  <si>
    <t>52715220000000</t>
  </si>
  <si>
    <t>54768360000000</t>
  </si>
  <si>
    <t>12753740000000</t>
  </si>
  <si>
    <t>31668370000000</t>
  </si>
  <si>
    <t>49706980000000</t>
  </si>
  <si>
    <t>45752670000000</t>
  </si>
  <si>
    <t>19645680000000</t>
  </si>
  <si>
    <t>29663320000000</t>
  </si>
  <si>
    <t>15635030000000</t>
  </si>
  <si>
    <t>24736190000000</t>
  </si>
  <si>
    <t>33670820000000</t>
  </si>
  <si>
    <t>36750440000000</t>
  </si>
  <si>
    <t>24656980000000</t>
  </si>
  <si>
    <t>30665300000000</t>
  </si>
  <si>
    <t>19646340000000</t>
  </si>
  <si>
    <t>10739990000000</t>
  </si>
  <si>
    <t>15635290000000</t>
  </si>
  <si>
    <t>41689400000000</t>
  </si>
  <si>
    <t>37681970000000</t>
  </si>
  <si>
    <t>19646910000000</t>
  </si>
  <si>
    <t>39685690000000</t>
  </si>
  <si>
    <t>30739240000000</t>
  </si>
  <si>
    <t>19647330000000</t>
  </si>
  <si>
    <t>40687590000000</t>
  </si>
  <si>
    <t>22655320000000</t>
  </si>
  <si>
    <t>07617390000000</t>
  </si>
  <si>
    <t>15739080000000</t>
  </si>
  <si>
    <t>24657630000000</t>
  </si>
  <si>
    <t>10751270000000</t>
  </si>
  <si>
    <t>45700520000000</t>
  </si>
  <si>
    <t>43733870000000</t>
  </si>
  <si>
    <t>50711670000000</t>
  </si>
  <si>
    <t>25735850000000</t>
  </si>
  <si>
    <t>10623230000000</t>
  </si>
  <si>
    <t>19647900000000</t>
  </si>
  <si>
    <t>27660920000000</t>
  </si>
  <si>
    <t>56739400000000</t>
  </si>
  <si>
    <t>43695830000000</t>
  </si>
  <si>
    <t>36677770000000</t>
  </si>
  <si>
    <t>53750280000000</t>
  </si>
  <si>
    <t>19648160000000</t>
  </si>
  <si>
    <t>43695910000000</t>
  </si>
  <si>
    <t>31668520000000</t>
  </si>
  <si>
    <t>19648400000000</t>
  </si>
  <si>
    <t>54720170000000</t>
  </si>
  <si>
    <t>01612590000000</t>
  </si>
  <si>
    <t>04615150000000</t>
  </si>
  <si>
    <t>54720250000000</t>
  </si>
  <si>
    <t>56725380000000</t>
  </si>
  <si>
    <t>44697990000000</t>
  </si>
  <si>
    <t>33671730000000</t>
  </si>
  <si>
    <t>19648570000000</t>
  </si>
  <si>
    <t>33672070000000</t>
  </si>
  <si>
    <t>04733790000000</t>
  </si>
  <si>
    <t>54720580000000</t>
  </si>
  <si>
    <t>36678430000000</t>
  </si>
  <si>
    <t>19753410000000</t>
  </si>
  <si>
    <t>50755560000000</t>
  </si>
  <si>
    <t>34674210000000</t>
  </si>
  <si>
    <t>31750850000000</t>
  </si>
  <si>
    <t>30736350000000</t>
  </si>
  <si>
    <t>37683460000000</t>
  </si>
  <si>
    <t>01613090000000</t>
  </si>
  <si>
    <t>44698150000000</t>
  </si>
  <si>
    <t>42693100000000</t>
  </si>
  <si>
    <t>10624300000000</t>
  </si>
  <si>
    <t>41690620000000</t>
  </si>
  <si>
    <t>37683870000000</t>
  </si>
  <si>
    <t>12630400000000</t>
  </si>
  <si>
    <t>35675530000000</t>
  </si>
  <si>
    <t>19650450000000</t>
  </si>
  <si>
    <t>25658960000000</t>
  </si>
  <si>
    <t>50712900000000</t>
  </si>
  <si>
    <t>31669440000000</t>
  </si>
  <si>
    <t>33751920000000</t>
  </si>
  <si>
    <t>50757390000000</t>
  </si>
  <si>
    <t>30736430000000</t>
  </si>
  <si>
    <t>55724210000000</t>
  </si>
  <si>
    <t>34765050000000</t>
  </si>
  <si>
    <t>23656150000000</t>
  </si>
  <si>
    <t>17769760000000</t>
  </si>
  <si>
    <t>33752420000000</t>
  </si>
  <si>
    <t>24658620000000</t>
  </si>
  <si>
    <t>47704820000000</t>
  </si>
  <si>
    <t>07617960000000</t>
  </si>
  <si>
    <t>49706070000000</t>
  </si>
  <si>
    <t>19651020000000</t>
  </si>
  <si>
    <t>06616220000000</t>
  </si>
  <si>
    <t>24658700000000</t>
  </si>
  <si>
    <t>36679590000000</t>
  </si>
  <si>
    <t>21102150000000</t>
  </si>
  <si>
    <t>22102230000000</t>
  </si>
  <si>
    <t>23102310000000</t>
  </si>
  <si>
    <t>30103060000000</t>
  </si>
  <si>
    <t>31103140000000</t>
  </si>
  <si>
    <t>37103710000000</t>
  </si>
  <si>
    <t>38103890000000</t>
  </si>
  <si>
    <t>19647336019715</t>
  </si>
  <si>
    <t>37683386117683</t>
  </si>
  <si>
    <t>43696664330585</t>
  </si>
  <si>
    <t>01612593030772</t>
  </si>
  <si>
    <t>37683386119168</t>
  </si>
  <si>
    <t>37683383731395</t>
  </si>
  <si>
    <t>19647336120471</t>
  </si>
  <si>
    <t>19647330100743</t>
  </si>
  <si>
    <t>37683380101204</t>
  </si>
  <si>
    <t>34765050101832</t>
  </si>
  <si>
    <t>38684780107300</t>
  </si>
  <si>
    <t>37683386039812</t>
  </si>
  <si>
    <t>19647330111211</t>
  </si>
  <si>
    <t>41689160112284</t>
  </si>
  <si>
    <t>01100170112607</t>
  </si>
  <si>
    <t>01611920137646</t>
  </si>
  <si>
    <t>19650940112706</t>
  </si>
  <si>
    <t>23656150115055</t>
  </si>
  <si>
    <t>43104390116814</t>
  </si>
  <si>
    <t>37683380119610</t>
  </si>
  <si>
    <t>36678760122317</t>
  </si>
  <si>
    <t>19647330121848</t>
  </si>
  <si>
    <t>19647330122754</t>
  </si>
  <si>
    <t>27102720124297</t>
  </si>
  <si>
    <t>34103480136275</t>
  </si>
  <si>
    <t>57726940124875</t>
  </si>
  <si>
    <t>11101160124909</t>
  </si>
  <si>
    <t>43694270125617</t>
  </si>
  <si>
    <t>19647330126169</t>
  </si>
  <si>
    <t>19647330126177</t>
  </si>
  <si>
    <t>01612590115592</t>
  </si>
  <si>
    <t>01100176002000</t>
  </si>
  <si>
    <t>15636280127209</t>
  </si>
  <si>
    <t>19647330127936</t>
  </si>
  <si>
    <t>43694500129247</t>
  </si>
  <si>
    <t>43696660131656</t>
  </si>
  <si>
    <t>57726940131706</t>
  </si>
  <si>
    <t>37683380131979</t>
  </si>
  <si>
    <t>37680490132506</t>
  </si>
  <si>
    <t>39686270133116</t>
  </si>
  <si>
    <t>19647330133686</t>
  </si>
  <si>
    <t>36678760133892</t>
  </si>
  <si>
    <t>37103710136085</t>
  </si>
  <si>
    <t>37771070136473</t>
  </si>
  <si>
    <t>07617960136903</t>
  </si>
  <si>
    <t>37681060137034</t>
  </si>
  <si>
    <t>01771800138289</t>
  </si>
  <si>
    <t>37103710138594</t>
  </si>
  <si>
    <t>2023</t>
  </si>
  <si>
    <t>19647330139097</t>
  </si>
  <si>
    <t>2042</t>
  </si>
  <si>
    <t>33669930139360</t>
  </si>
  <si>
    <t>2049</t>
  </si>
  <si>
    <t>33103300139428</t>
  </si>
  <si>
    <t>2058</t>
  </si>
  <si>
    <t>Fresno</t>
  </si>
  <si>
    <t xml:space="preserve">Fiscal Year 2021‒22 </t>
  </si>
  <si>
    <t>19647330138883</t>
  </si>
  <si>
    <t>2030</t>
  </si>
  <si>
    <t>County Name</t>
  </si>
  <si>
    <t>FI$Cal
Supplier
ID</t>
  </si>
  <si>
    <t>FI$Cal
Address
Sequence
ID</t>
  </si>
  <si>
    <t>0000011784</t>
  </si>
  <si>
    <t>San Luis Obispo</t>
  </si>
  <si>
    <t>0000011789</t>
  </si>
  <si>
    <t>0000004172</t>
  </si>
  <si>
    <t>0000011788</t>
  </si>
  <si>
    <t>0000011787</t>
  </si>
  <si>
    <t>0000009047</t>
  </si>
  <si>
    <t>0000011790</t>
  </si>
  <si>
    <t>0000006842</t>
  </si>
  <si>
    <t>0000011791</t>
  </si>
  <si>
    <t>0000011813</t>
  </si>
  <si>
    <t>0000011814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</si>
  <si>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</si>
  <si>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</si>
  <si>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</si>
  <si>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</si>
  <si>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</si>
  <si>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</si>
  <si>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</si>
  <si>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</si>
  <si>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</si>
  <si>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</si>
  <si>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</si>
  <si>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</si>
  <si>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</si>
  <si>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0000011835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</si>
  <si>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</si>
  <si>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</si>
  <si>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</si>
  <si>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</si>
  <si>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</si>
  <si>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</si>
  <si>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</si>
  <si>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</si>
  <si>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</si>
  <si>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</si>
  <si>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</si>
  <si>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</si>
  <si>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</si>
  <si>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</si>
  <si>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</si>
  <si>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</si>
  <si>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</si>
  <si>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</si>
  <si>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</si>
  <si>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</si>
  <si>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</si>
  <si>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</si>
  <si>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</si>
  <si>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</si>
  <si>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</si>
  <si>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</si>
  <si>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</si>
  <si>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 xml:space="preserve">Improving Basic Programs Operated by Local Educational Agencies </t>
  </si>
  <si>
    <t>Fiscal Year 2021-22</t>
  </si>
  <si>
    <t>County
Treasurer</t>
  </si>
  <si>
    <t>Invoice Number</t>
  </si>
  <si>
    <t>County
Total</t>
  </si>
  <si>
    <t xml:space="preserve">Improving Basic Programs Operated by Local Education Agencies 
</t>
  </si>
  <si>
    <t>01612590114363</t>
  </si>
  <si>
    <t>0882</t>
  </si>
  <si>
    <t>04614080000000</t>
  </si>
  <si>
    <t>Biggs Unified</t>
  </si>
  <si>
    <t>04615070000000</t>
  </si>
  <si>
    <t>Oroville City Elementary</t>
  </si>
  <si>
    <t>04615230000000</t>
  </si>
  <si>
    <t>04615310000000</t>
  </si>
  <si>
    <t>Palermo Union Elementary</t>
  </si>
  <si>
    <t>Paradise Unified</t>
  </si>
  <si>
    <t>04615316113765</t>
  </si>
  <si>
    <t>0094</t>
  </si>
  <si>
    <t>Children's Community Charter</t>
  </si>
  <si>
    <t>07616550000000</t>
  </si>
  <si>
    <t>Brentwood Union Elementary</t>
  </si>
  <si>
    <t>07617540000000</t>
  </si>
  <si>
    <t>07617620000000</t>
  </si>
  <si>
    <t>Mt. Diablo Unified</t>
  </si>
  <si>
    <t>Oakley Union Elementary</t>
  </si>
  <si>
    <t>07100740134114</t>
  </si>
  <si>
    <t>1773</t>
  </si>
  <si>
    <t>Contra Costa School of Performing Arts</t>
  </si>
  <si>
    <t>09619030000000</t>
  </si>
  <si>
    <t>09619290000000</t>
  </si>
  <si>
    <t>Lake Tahoe Unified</t>
  </si>
  <si>
    <t>Mother Lode Union Elementary</t>
  </si>
  <si>
    <t>10739650000000</t>
  </si>
  <si>
    <t>Central Unified</t>
  </si>
  <si>
    <t>1492</t>
  </si>
  <si>
    <t>2115</t>
  </si>
  <si>
    <t>10621660140806</t>
  </si>
  <si>
    <t>Aspen Ridge Public</t>
  </si>
  <si>
    <t>10623310137661</t>
  </si>
  <si>
    <t>California Virtual Academy at Fresno</t>
  </si>
  <si>
    <t>12626870000000</t>
  </si>
  <si>
    <t>Northern Humboldt Union High</t>
  </si>
  <si>
    <t>13632300000000</t>
  </si>
  <si>
    <t>Westmorland Union Elementary</t>
  </si>
  <si>
    <t>15635450000000</t>
  </si>
  <si>
    <t>Kernville Union Elementary</t>
  </si>
  <si>
    <t>15638180000000</t>
  </si>
  <si>
    <t>Taft Union High</t>
  </si>
  <si>
    <t>15638590000000</t>
  </si>
  <si>
    <t>Wasco Union High</t>
  </si>
  <si>
    <t>17640140000000</t>
  </si>
  <si>
    <t>Kelseyville Unified</t>
  </si>
  <si>
    <t>37683380000000</t>
  </si>
  <si>
    <t>58727360000000</t>
  </si>
  <si>
    <t>34674470000000</t>
  </si>
  <si>
    <t>30665220000000</t>
  </si>
  <si>
    <t>33736760000000</t>
  </si>
  <si>
    <t>20652430000000</t>
  </si>
  <si>
    <t>19642120000000</t>
  </si>
  <si>
    <t>ABC Unified</t>
  </si>
  <si>
    <t>19642870000000</t>
  </si>
  <si>
    <t>Baldwin Park Unified</t>
  </si>
  <si>
    <t>19644510000000</t>
  </si>
  <si>
    <t>Downey Unified</t>
  </si>
  <si>
    <t>19734450000000</t>
  </si>
  <si>
    <t>Hacienda la Puente Unified</t>
  </si>
  <si>
    <t>19649800000000</t>
  </si>
  <si>
    <t>Santa Monica-Malibu Unified</t>
  </si>
  <si>
    <t>19650520000000</t>
  </si>
  <si>
    <t>19650600000000</t>
  </si>
  <si>
    <t>Temple City Unified</t>
  </si>
  <si>
    <t>Torrance Unified</t>
  </si>
  <si>
    <t>0841</t>
  </si>
  <si>
    <t>Antelope Valley Learning Academy</t>
  </si>
  <si>
    <t>19648570112714</t>
  </si>
  <si>
    <t>Life Source International Charter</t>
  </si>
  <si>
    <t>1225</t>
  </si>
  <si>
    <t>19646670123174</t>
  </si>
  <si>
    <t>1412</t>
  </si>
  <si>
    <t>Math and Science College Preparatory</t>
  </si>
  <si>
    <t>19647330126136</t>
  </si>
  <si>
    <t>19647250131938</t>
  </si>
  <si>
    <t>1682</t>
  </si>
  <si>
    <t>Clear Passage Educational Center</t>
  </si>
  <si>
    <t>1863</t>
  </si>
  <si>
    <t>19647330135632</t>
  </si>
  <si>
    <t>19101990139170</t>
  </si>
  <si>
    <t>2029</t>
  </si>
  <si>
    <t>20764140000000</t>
  </si>
  <si>
    <t>21654170000000</t>
  </si>
  <si>
    <t>21654820000000</t>
  </si>
  <si>
    <t>24658390000000</t>
  </si>
  <si>
    <t>27660500000000</t>
  </si>
  <si>
    <t>27661590000000</t>
  </si>
  <si>
    <t>30666130000000</t>
  </si>
  <si>
    <t>30667460000000</t>
  </si>
  <si>
    <t>31668450000000</t>
  </si>
  <si>
    <t>33103300000000</t>
  </si>
  <si>
    <t>33670330000000</t>
  </si>
  <si>
    <t>33672310000000</t>
  </si>
  <si>
    <t>33752000000000</t>
  </si>
  <si>
    <t>33671160109843</t>
  </si>
  <si>
    <t>0730</t>
  </si>
  <si>
    <t>34674130000000</t>
  </si>
  <si>
    <t>34674470114983</t>
  </si>
  <si>
    <t>0946</t>
  </si>
  <si>
    <t>34674470132399</t>
  </si>
  <si>
    <t>1728</t>
  </si>
  <si>
    <t>35675040000000</t>
  </si>
  <si>
    <t>36675870000000</t>
  </si>
  <si>
    <t>36675950000000</t>
  </si>
  <si>
    <t>37681220000000</t>
  </si>
  <si>
    <t>37682960000000</t>
  </si>
  <si>
    <t>37684036120893</t>
  </si>
  <si>
    <t>0493</t>
  </si>
  <si>
    <t>37680490136614</t>
  </si>
  <si>
    <t>1909</t>
  </si>
  <si>
    <t>39685020000000</t>
  </si>
  <si>
    <t>39685850000000</t>
  </si>
  <si>
    <t>39754990000000</t>
  </si>
  <si>
    <t>42692290000000</t>
  </si>
  <si>
    <t>42767860000000</t>
  </si>
  <si>
    <t>43695750000000</t>
  </si>
  <si>
    <t>43696410000000</t>
  </si>
  <si>
    <t>44698230000000</t>
  </si>
  <si>
    <t>48705810000000</t>
  </si>
  <si>
    <t>51714150129007</t>
  </si>
  <si>
    <t>1606</t>
  </si>
  <si>
    <t>57726940000000</t>
  </si>
  <si>
    <t>57727020000000</t>
  </si>
  <si>
    <t>49708540000000</t>
  </si>
  <si>
    <t>49709120000000</t>
  </si>
  <si>
    <t>49709040101923</t>
  </si>
  <si>
    <t>49707970107284</t>
  </si>
  <si>
    <t>0558</t>
  </si>
  <si>
    <t>0653</t>
  </si>
  <si>
    <t>50105040000000</t>
  </si>
  <si>
    <t>52105200000000</t>
  </si>
  <si>
    <t>52716540000000</t>
  </si>
  <si>
    <t>54719690000000</t>
  </si>
  <si>
    <t>54755230000000</t>
  </si>
  <si>
    <t>56725460000000</t>
  </si>
  <si>
    <t>56768280000000</t>
  </si>
  <si>
    <t>56105610109900</t>
  </si>
  <si>
    <t>0735</t>
  </si>
  <si>
    <t>54722490000000</t>
  </si>
  <si>
    <t>54755310000000</t>
  </si>
  <si>
    <t>30647660000000</t>
  </si>
  <si>
    <t>10017</t>
  </si>
  <si>
    <t>61754</t>
  </si>
  <si>
    <t>01612000000000</t>
  </si>
  <si>
    <t>Livermore Valley Joint Unified</t>
  </si>
  <si>
    <t>04100410000000</t>
  </si>
  <si>
    <t>Butte County Office of Education</t>
  </si>
  <si>
    <t>Contra Costa</t>
  </si>
  <si>
    <t>09618380139006</t>
  </si>
  <si>
    <t>1964</t>
  </si>
  <si>
    <t>Cottonwood</t>
  </si>
  <si>
    <t>10754080000000</t>
  </si>
  <si>
    <t>Riverdale Joint Unified</t>
  </si>
  <si>
    <t>10101080109991</t>
  </si>
  <si>
    <t>0746</t>
  </si>
  <si>
    <t>Crescent View West Public Charter</t>
  </si>
  <si>
    <t>10625470136523</t>
  </si>
  <si>
    <t>1893</t>
  </si>
  <si>
    <t>Crescent View South II</t>
  </si>
  <si>
    <t>10621660140764</t>
  </si>
  <si>
    <t>2113</t>
  </si>
  <si>
    <t>Golden Charter Academy</t>
  </si>
  <si>
    <t>12629010000000</t>
  </si>
  <si>
    <t>Klamath-Trinity Joint Unified</t>
  </si>
  <si>
    <t>13631800000000</t>
  </si>
  <si>
    <t>13632220000000</t>
  </si>
  <si>
    <t>McCabe Union Elementary</t>
  </si>
  <si>
    <t>Seeley Union Elementary</t>
  </si>
  <si>
    <t>15634120000000</t>
  </si>
  <si>
    <t>15636850000000</t>
  </si>
  <si>
    <t>15637500000000</t>
  </si>
  <si>
    <t>15637840000000</t>
  </si>
  <si>
    <t>15637920000000</t>
  </si>
  <si>
    <t>15638000000000</t>
  </si>
  <si>
    <t>15636280137687</t>
  </si>
  <si>
    <t>16639580136556</t>
  </si>
  <si>
    <t>17101730000000</t>
  </si>
  <si>
    <t>19101990000000</t>
  </si>
  <si>
    <t>19645190000000</t>
  </si>
  <si>
    <t>19645760000000</t>
  </si>
  <si>
    <t>19647250000000</t>
  </si>
  <si>
    <t>19647580000000</t>
  </si>
  <si>
    <t>19648080000000</t>
  </si>
  <si>
    <t>19648320000000</t>
  </si>
  <si>
    <t>19648730000000</t>
  </si>
  <si>
    <t>19648810000000</t>
  </si>
  <si>
    <t>19649640000000</t>
  </si>
  <si>
    <t>19651360000000</t>
  </si>
  <si>
    <t>19734370000000</t>
  </si>
  <si>
    <t>19646340101667</t>
  </si>
  <si>
    <t>19647330117614</t>
  </si>
  <si>
    <t>19647330120527</t>
  </si>
  <si>
    <t>19753090127100</t>
  </si>
  <si>
    <t>19647330139832</t>
  </si>
  <si>
    <t>20651850000000</t>
  </si>
  <si>
    <t>20652430100016</t>
  </si>
  <si>
    <t>21653340000000</t>
  </si>
  <si>
    <t>21653420000000</t>
  </si>
  <si>
    <t>23655576116669</t>
  </si>
  <si>
    <t>23656230125658</t>
  </si>
  <si>
    <t>23656150140814</t>
  </si>
  <si>
    <t>26736680000000</t>
  </si>
  <si>
    <t>27660922730240</t>
  </si>
  <si>
    <t>29102980000000</t>
  </si>
  <si>
    <t>29664150000000</t>
  </si>
  <si>
    <t>30664800000000</t>
  </si>
  <si>
    <t>30103060134841</t>
  </si>
  <si>
    <t>31667870000000</t>
  </si>
  <si>
    <t>31669280000000</t>
  </si>
  <si>
    <t>33669850000000</t>
  </si>
  <si>
    <t>33672150000000</t>
  </si>
  <si>
    <t>33751760000000</t>
  </si>
  <si>
    <t>34752830000000</t>
  </si>
  <si>
    <t>35103550000000</t>
  </si>
  <si>
    <t>35674700000000</t>
  </si>
  <si>
    <t>36103630000000</t>
  </si>
  <si>
    <t>36676780000000</t>
  </si>
  <si>
    <t>36678500000000</t>
  </si>
  <si>
    <t>36678760000000</t>
  </si>
  <si>
    <t>36677360136937</t>
  </si>
  <si>
    <t>37682050000000</t>
  </si>
  <si>
    <t>37683120000000</t>
  </si>
  <si>
    <t>37735690000000</t>
  </si>
  <si>
    <t>37756140000000</t>
  </si>
  <si>
    <t>37764710000000</t>
  </si>
  <si>
    <t>37679830134890</t>
  </si>
  <si>
    <t>37680490136416</t>
  </si>
  <si>
    <t>37681630137109</t>
  </si>
  <si>
    <t>39773880000000</t>
  </si>
  <si>
    <t>39685930000000</t>
  </si>
  <si>
    <t>41689160000000</t>
  </si>
  <si>
    <t>41690050000000</t>
  </si>
  <si>
    <t>41690700000000</t>
  </si>
  <si>
    <t>43104390000000</t>
  </si>
  <si>
    <t>43694350000000</t>
  </si>
  <si>
    <t>43104390129213</t>
  </si>
  <si>
    <t>43694270132274</t>
  </si>
  <si>
    <t>45699710000000</t>
  </si>
  <si>
    <t>45701360000000</t>
  </si>
  <si>
    <t>49709200000000</t>
  </si>
  <si>
    <t>49753580000000</t>
  </si>
  <si>
    <t>49708700106344</t>
  </si>
  <si>
    <t>50710760000000</t>
  </si>
  <si>
    <t>50711750000000</t>
  </si>
  <si>
    <t>50712170000000</t>
  </si>
  <si>
    <t>50755720000000</t>
  </si>
  <si>
    <t>51713570000000</t>
  </si>
  <si>
    <t>53738330000000</t>
  </si>
  <si>
    <t>54717950000000</t>
  </si>
  <si>
    <t>54718370000000</t>
  </si>
  <si>
    <t>54719440000000</t>
  </si>
  <si>
    <t>54720410000000</t>
  </si>
  <si>
    <t>54722070000000</t>
  </si>
  <si>
    <t>54722150000000</t>
  </si>
  <si>
    <t>54722560000000</t>
  </si>
  <si>
    <t>54721400136507</t>
  </si>
  <si>
    <t>56724620000000</t>
  </si>
  <si>
    <t>56726520000000</t>
  </si>
  <si>
    <t>1490</t>
  </si>
  <si>
    <t>1896</t>
  </si>
  <si>
    <t>0582</t>
  </si>
  <si>
    <t>0998</t>
  </si>
  <si>
    <t>1141</t>
  </si>
  <si>
    <t>1458</t>
  </si>
  <si>
    <t>2082</t>
  </si>
  <si>
    <t>0507</t>
  </si>
  <si>
    <t>0192</t>
  </si>
  <si>
    <t>1373</t>
  </si>
  <si>
    <t>2117</t>
  </si>
  <si>
    <t>0362</t>
  </si>
  <si>
    <t>1833</t>
  </si>
  <si>
    <t>1919</t>
  </si>
  <si>
    <t>0756</t>
  </si>
  <si>
    <t>1832</t>
  </si>
  <si>
    <t>1892</t>
  </si>
  <si>
    <t>1934</t>
  </si>
  <si>
    <t>1618</t>
  </si>
  <si>
    <t>1737</t>
  </si>
  <si>
    <t>0526</t>
  </si>
  <si>
    <t>1894</t>
  </si>
  <si>
    <t>Delano Joint Union High</t>
  </si>
  <si>
    <t>Muroc Joint Unified</t>
  </si>
  <si>
    <t>Rosedale Union Elementary</t>
  </si>
  <si>
    <t>South Fork Union</t>
  </si>
  <si>
    <t>Standard Elementary</t>
  </si>
  <si>
    <t>Taft City</t>
  </si>
  <si>
    <t>California Virtual Academy at Maricopa</t>
  </si>
  <si>
    <t>Kings Valley Academy II</t>
  </si>
  <si>
    <t>Lake County Office of Education</t>
  </si>
  <si>
    <t>Los Angeles County Office of Education</t>
  </si>
  <si>
    <t>El Monte Union High</t>
  </si>
  <si>
    <t>Glendora Unified</t>
  </si>
  <si>
    <t>Long Beach Unified</t>
  </si>
  <si>
    <t>Los Nietos</t>
  </si>
  <si>
    <t>Montebello Unified</t>
  </si>
  <si>
    <t>Newhall</t>
  </si>
  <si>
    <t>Paramount Unified</t>
  </si>
  <si>
    <t>Pasadena Unified</t>
  </si>
  <si>
    <t>San Marino Unified</t>
  </si>
  <si>
    <t>William S. Hart Union High</t>
  </si>
  <si>
    <t>Compton Unified</t>
  </si>
  <si>
    <t>Wilder's Preparatory Academy Charter</t>
  </si>
  <si>
    <t>New Los Angeles Charter</t>
  </si>
  <si>
    <t>Watts Learning Center Charter Middle</t>
  </si>
  <si>
    <t>Assurance Learning Academy</t>
  </si>
  <si>
    <t xml:space="preserve">
2021‒22
Final
Allocation
Amount</t>
  </si>
  <si>
    <t>01100170000000</t>
  </si>
  <si>
    <t>0000000</t>
  </si>
  <si>
    <t>61200</t>
  </si>
  <si>
    <t>01612340000000</t>
  </si>
  <si>
    <t>61234</t>
  </si>
  <si>
    <t>61259</t>
  </si>
  <si>
    <t>61309</t>
  </si>
  <si>
    <t>01612596113807</t>
  </si>
  <si>
    <t>6113807</t>
  </si>
  <si>
    <t>0106</t>
  </si>
  <si>
    <t>3030772</t>
  </si>
  <si>
    <t>01100176001788</t>
  </si>
  <si>
    <t>6001788</t>
  </si>
  <si>
    <t>0740</t>
  </si>
  <si>
    <t>0112607</t>
  </si>
  <si>
    <t>61192</t>
  </si>
  <si>
    <t>0137646</t>
  </si>
  <si>
    <t>0114363</t>
  </si>
  <si>
    <t>0115592</t>
  </si>
  <si>
    <t>6002000</t>
  </si>
  <si>
    <t>01612590129932</t>
  </si>
  <si>
    <t>0129932</t>
  </si>
  <si>
    <t>1620</t>
  </si>
  <si>
    <t>01100170137448</t>
  </si>
  <si>
    <t>0137448</t>
  </si>
  <si>
    <t>1908</t>
  </si>
  <si>
    <t>77180</t>
  </si>
  <si>
    <t>0138289</t>
  </si>
  <si>
    <t>10041</t>
  </si>
  <si>
    <t>61408</t>
  </si>
  <si>
    <t>61507</t>
  </si>
  <si>
    <t>61515</t>
  </si>
  <si>
    <t>61523</t>
  </si>
  <si>
    <t>61531</t>
  </si>
  <si>
    <t>73379</t>
  </si>
  <si>
    <t>6113765</t>
  </si>
  <si>
    <t>04614240121475</t>
  </si>
  <si>
    <t>61424</t>
  </si>
  <si>
    <t>0121475</t>
  </si>
  <si>
    <t>1166</t>
  </si>
  <si>
    <t>61564</t>
  </si>
  <si>
    <t>61622</t>
  </si>
  <si>
    <t>61655</t>
  </si>
  <si>
    <t>61739</t>
  </si>
  <si>
    <t>61762</t>
  </si>
  <si>
    <t>61796</t>
  </si>
  <si>
    <t>07100746118368</t>
  </si>
  <si>
    <t>10074</t>
  </si>
  <si>
    <t>6118368</t>
  </si>
  <si>
    <t>0333</t>
  </si>
  <si>
    <t>0134114</t>
  </si>
  <si>
    <t>0136903</t>
  </si>
  <si>
    <t>08618200137729</t>
  </si>
  <si>
    <t>61820</t>
  </si>
  <si>
    <t>0137729</t>
  </si>
  <si>
    <t>0859</t>
  </si>
  <si>
    <t>09618870000000</t>
  </si>
  <si>
    <t>61887</t>
  </si>
  <si>
    <t>61903</t>
  </si>
  <si>
    <t>61929</t>
  </si>
  <si>
    <t>09619450000000</t>
  </si>
  <si>
    <t>61945</t>
  </si>
  <si>
    <t>61838</t>
  </si>
  <si>
    <t>0139006</t>
  </si>
  <si>
    <t>10619940000000</t>
  </si>
  <si>
    <t>61994</t>
  </si>
  <si>
    <t>10620420000000</t>
  </si>
  <si>
    <t>62042</t>
  </si>
  <si>
    <t>10621580000000</t>
  </si>
  <si>
    <t>62158</t>
  </si>
  <si>
    <t>10622400000000</t>
  </si>
  <si>
    <t>62240</t>
  </si>
  <si>
    <t>62323</t>
  </si>
  <si>
    <t>62430</t>
  </si>
  <si>
    <t>73965</t>
  </si>
  <si>
    <t>73999</t>
  </si>
  <si>
    <t>75127</t>
  </si>
  <si>
    <t>10752340000000</t>
  </si>
  <si>
    <t>75234</t>
  </si>
  <si>
    <t>75408</t>
  </si>
  <si>
    <t>10108</t>
  </si>
  <si>
    <t>0109991</t>
  </si>
  <si>
    <t>62331</t>
  </si>
  <si>
    <t>0137661</t>
  </si>
  <si>
    <t>62547</t>
  </si>
  <si>
    <t>0136523</t>
  </si>
  <si>
    <t>10623800136499</t>
  </si>
  <si>
    <t>62380</t>
  </si>
  <si>
    <t>0136499</t>
  </si>
  <si>
    <t>1905</t>
  </si>
  <si>
    <t>62166</t>
  </si>
  <si>
    <t>0140764</t>
  </si>
  <si>
    <t>0140806</t>
  </si>
  <si>
    <t>10116</t>
  </si>
  <si>
    <t>0124909</t>
  </si>
  <si>
    <t>62687</t>
  </si>
  <si>
    <t>62901</t>
  </si>
  <si>
    <t>12630320000000</t>
  </si>
  <si>
    <t>63032</t>
  </si>
  <si>
    <t>63040</t>
  </si>
  <si>
    <t>75374</t>
  </si>
  <si>
    <t>63081</t>
  </si>
  <si>
    <t>63099</t>
  </si>
  <si>
    <t>63107</t>
  </si>
  <si>
    <t>63115</t>
  </si>
  <si>
    <t>63123</t>
  </si>
  <si>
    <t>13631310000000</t>
  </si>
  <si>
    <t>63131</t>
  </si>
  <si>
    <t>13631640000000</t>
  </si>
  <si>
    <t>63164</t>
  </si>
  <si>
    <t>63180</t>
  </si>
  <si>
    <t>63222</t>
  </si>
  <si>
    <t>63230</t>
  </si>
  <si>
    <t>15633210000000</t>
  </si>
  <si>
    <t>63321</t>
  </si>
  <si>
    <t>15633390000000</t>
  </si>
  <si>
    <t>63339</t>
  </si>
  <si>
    <t>15633620000000</t>
  </si>
  <si>
    <t>63362</t>
  </si>
  <si>
    <t>63412</t>
  </si>
  <si>
    <t>63438</t>
  </si>
  <si>
    <t>63503</t>
  </si>
  <si>
    <t>63529</t>
  </si>
  <si>
    <t>63545</t>
  </si>
  <si>
    <t>15635600000000</t>
  </si>
  <si>
    <t>63560</t>
  </si>
  <si>
    <t>15635780000000</t>
  </si>
  <si>
    <t>63578</t>
  </si>
  <si>
    <t>63685</t>
  </si>
  <si>
    <t>63750</t>
  </si>
  <si>
    <t>15637680000000</t>
  </si>
  <si>
    <t>63768</t>
  </si>
  <si>
    <t>15637760000000</t>
  </si>
  <si>
    <t>63776</t>
  </si>
  <si>
    <t>63784</t>
  </si>
  <si>
    <t>63792</t>
  </si>
  <si>
    <t>63800</t>
  </si>
  <si>
    <t>63818</t>
  </si>
  <si>
    <t>63859</t>
  </si>
  <si>
    <t>73908</t>
  </si>
  <si>
    <t>75168</t>
  </si>
  <si>
    <t>63628</t>
  </si>
  <si>
    <t>0137687</t>
  </si>
  <si>
    <t>0127209</t>
  </si>
  <si>
    <t>15635780135186</t>
  </si>
  <si>
    <t>0135186</t>
  </si>
  <si>
    <t>1847</t>
  </si>
  <si>
    <t>15636280138131</t>
  </si>
  <si>
    <t>0138131</t>
  </si>
  <si>
    <t>1998</t>
  </si>
  <si>
    <t>16638750000000</t>
  </si>
  <si>
    <t>63875</t>
  </si>
  <si>
    <t>16639580000000</t>
  </si>
  <si>
    <t>63958</t>
  </si>
  <si>
    <t>0136556</t>
  </si>
  <si>
    <t>10173</t>
  </si>
  <si>
    <t>64014</t>
  </si>
  <si>
    <t>76976</t>
  </si>
  <si>
    <t>17640550129601</t>
  </si>
  <si>
    <t>64055</t>
  </si>
  <si>
    <t>0129601</t>
  </si>
  <si>
    <t>1653</t>
  </si>
  <si>
    <t>18642040000000</t>
  </si>
  <si>
    <t>64204</t>
  </si>
  <si>
    <t>10199</t>
  </si>
  <si>
    <t>64212</t>
  </si>
  <si>
    <t>64246</t>
  </si>
  <si>
    <t>64279</t>
  </si>
  <si>
    <t>64287</t>
  </si>
  <si>
    <t>64329</t>
  </si>
  <si>
    <t>64337</t>
  </si>
  <si>
    <t>64378</t>
  </si>
  <si>
    <t>64394</t>
  </si>
  <si>
    <t>64436</t>
  </si>
  <si>
    <t>64451</t>
  </si>
  <si>
    <t>64485</t>
  </si>
  <si>
    <t>64519</t>
  </si>
  <si>
    <t>64527</t>
  </si>
  <si>
    <t>64568</t>
  </si>
  <si>
    <t>64576</t>
  </si>
  <si>
    <t>64634</t>
  </si>
  <si>
    <t>64691</t>
  </si>
  <si>
    <t>19647090000000</t>
  </si>
  <si>
    <t>64709</t>
  </si>
  <si>
    <t>64725</t>
  </si>
  <si>
    <t>64733</t>
  </si>
  <si>
    <t>64758</t>
  </si>
  <si>
    <t>64790</t>
  </si>
  <si>
    <t>64808</t>
  </si>
  <si>
    <t>64816</t>
  </si>
  <si>
    <t>64832</t>
  </si>
  <si>
    <t>64840</t>
  </si>
  <si>
    <t>64857</t>
  </si>
  <si>
    <t>64873</t>
  </si>
  <si>
    <t>64881</t>
  </si>
  <si>
    <t>64964</t>
  </si>
  <si>
    <t>64980</t>
  </si>
  <si>
    <t>65045</t>
  </si>
  <si>
    <t>65052</t>
  </si>
  <si>
    <t>65060</t>
  </si>
  <si>
    <t>65102</t>
  </si>
  <si>
    <t>19651100000000</t>
  </si>
  <si>
    <t>65110</t>
  </si>
  <si>
    <t>65136</t>
  </si>
  <si>
    <t>19651510000000</t>
  </si>
  <si>
    <t>65151</t>
  </si>
  <si>
    <t>73437</t>
  </si>
  <si>
    <t>73445</t>
  </si>
  <si>
    <t>19753330000000</t>
  </si>
  <si>
    <t>75333</t>
  </si>
  <si>
    <t>75341</t>
  </si>
  <si>
    <t>6019715</t>
  </si>
  <si>
    <t>19645841996305</t>
  </si>
  <si>
    <t>64584</t>
  </si>
  <si>
    <t>1996305</t>
  </si>
  <si>
    <t>0285</t>
  </si>
  <si>
    <t>6120471</t>
  </si>
  <si>
    <t>0100743</t>
  </si>
  <si>
    <t>0101667</t>
  </si>
  <si>
    <t>0111211</t>
  </si>
  <si>
    <t>65094</t>
  </si>
  <si>
    <t>0112706</t>
  </si>
  <si>
    <t>0112714</t>
  </si>
  <si>
    <t>19647330115253</t>
  </si>
  <si>
    <t>0115253</t>
  </si>
  <si>
    <t>0949</t>
  </si>
  <si>
    <t>19651360117234</t>
  </si>
  <si>
    <t>0117234</t>
  </si>
  <si>
    <t>0981</t>
  </si>
  <si>
    <t>0117614</t>
  </si>
  <si>
    <t>19647331931047</t>
  </si>
  <si>
    <t>1931047</t>
  </si>
  <si>
    <t>1119</t>
  </si>
  <si>
    <t>0120527</t>
  </si>
  <si>
    <t>0121848</t>
  </si>
  <si>
    <t>64667</t>
  </si>
  <si>
    <t>0123174</t>
  </si>
  <si>
    <t>0122754</t>
  </si>
  <si>
    <t>19648570125377</t>
  </si>
  <si>
    <t>0125377</t>
  </si>
  <si>
    <t>1367</t>
  </si>
  <si>
    <t>19646670125559</t>
  </si>
  <si>
    <t>0125559</t>
  </si>
  <si>
    <t>1376</t>
  </si>
  <si>
    <t>19647330125864</t>
  </si>
  <si>
    <t>0125864</t>
  </si>
  <si>
    <t>1401</t>
  </si>
  <si>
    <t>0126169</t>
  </si>
  <si>
    <t>0126136</t>
  </si>
  <si>
    <t>0126177</t>
  </si>
  <si>
    <t>75309</t>
  </si>
  <si>
    <t>0127100</t>
  </si>
  <si>
    <t>0127936</t>
  </si>
  <si>
    <t>0131938</t>
  </si>
  <si>
    <t>19647330132282</t>
  </si>
  <si>
    <t>0132282</t>
  </si>
  <si>
    <t>1702</t>
  </si>
  <si>
    <t>0133686</t>
  </si>
  <si>
    <t>19647330135715</t>
  </si>
  <si>
    <t>0135715</t>
  </si>
  <si>
    <t>1842</t>
  </si>
  <si>
    <t>19647330135723</t>
  </si>
  <si>
    <t>0135723</t>
  </si>
  <si>
    <t>1843</t>
  </si>
  <si>
    <t>0135632</t>
  </si>
  <si>
    <t>19753090136531</t>
  </si>
  <si>
    <t>0136531</t>
  </si>
  <si>
    <t>1902</t>
  </si>
  <si>
    <t>19647330137612</t>
  </si>
  <si>
    <t>0137612</t>
  </si>
  <si>
    <t>1926</t>
  </si>
  <si>
    <t>19753090138297</t>
  </si>
  <si>
    <t>0138297</t>
  </si>
  <si>
    <t>2003</t>
  </si>
  <si>
    <t>0139170</t>
  </si>
  <si>
    <t>0138883</t>
  </si>
  <si>
    <t>0139097</t>
  </si>
  <si>
    <t>0139832</t>
  </si>
  <si>
    <t>19647330140129</t>
  </si>
  <si>
    <t>0140129</t>
  </si>
  <si>
    <t>2087</t>
  </si>
  <si>
    <t>65185</t>
  </si>
  <si>
    <t>65243</t>
  </si>
  <si>
    <t>76414</t>
  </si>
  <si>
    <t>0100016</t>
  </si>
  <si>
    <t>10215</t>
  </si>
  <si>
    <t>65334</t>
  </si>
  <si>
    <t>65342</t>
  </si>
  <si>
    <t>21653590000000</t>
  </si>
  <si>
    <t>65359</t>
  </si>
  <si>
    <t>65417</t>
  </si>
  <si>
    <t>21654580000000</t>
  </si>
  <si>
    <t>65458</t>
  </si>
  <si>
    <t>21654660000000</t>
  </si>
  <si>
    <t>65466</t>
  </si>
  <si>
    <t>65482</t>
  </si>
  <si>
    <t>21733610000000</t>
  </si>
  <si>
    <t>73361</t>
  </si>
  <si>
    <t>21750020000000</t>
  </si>
  <si>
    <t>75002</t>
  </si>
  <si>
    <t>10223</t>
  </si>
  <si>
    <t>65532</t>
  </si>
  <si>
    <t>10231</t>
  </si>
  <si>
    <t>65615</t>
  </si>
  <si>
    <t>23656230000000</t>
  </si>
  <si>
    <t>65623</t>
  </si>
  <si>
    <t>65557</t>
  </si>
  <si>
    <t>6116669</t>
  </si>
  <si>
    <t>0115055</t>
  </si>
  <si>
    <t>0125658</t>
  </si>
  <si>
    <t>0140814</t>
  </si>
  <si>
    <t>65649</t>
  </si>
  <si>
    <t>65698</t>
  </si>
  <si>
    <t>65763</t>
  </si>
  <si>
    <t>65839</t>
  </si>
  <si>
    <t>65862</t>
  </si>
  <si>
    <t>65870</t>
  </si>
  <si>
    <t>73619</t>
  </si>
  <si>
    <t>65896</t>
  </si>
  <si>
    <t>73585</t>
  </si>
  <si>
    <t>73668</t>
  </si>
  <si>
    <t>65961</t>
  </si>
  <si>
    <t>66050</t>
  </si>
  <si>
    <t>27660680000000</t>
  </si>
  <si>
    <t>66068</t>
  </si>
  <si>
    <t>66092</t>
  </si>
  <si>
    <t>27661420000000</t>
  </si>
  <si>
    <t>66142</t>
  </si>
  <si>
    <t>66159</t>
  </si>
  <si>
    <t>2730240</t>
  </si>
  <si>
    <t>27660926118962</t>
  </si>
  <si>
    <t>6118962</t>
  </si>
  <si>
    <t>0429</t>
  </si>
  <si>
    <t>27102720112177</t>
  </si>
  <si>
    <t>10272</t>
  </si>
  <si>
    <t>0112177</t>
  </si>
  <si>
    <t>0799</t>
  </si>
  <si>
    <t>0124297</t>
  </si>
  <si>
    <t>10298</t>
  </si>
  <si>
    <t>66332</t>
  </si>
  <si>
    <t>66415</t>
  </si>
  <si>
    <t>10306</t>
  </si>
  <si>
    <t>64766</t>
  </si>
  <si>
    <t>66423</t>
  </si>
  <si>
    <t>66464</t>
  </si>
  <si>
    <t>66472</t>
  </si>
  <si>
    <t>66480</t>
  </si>
  <si>
    <t>30664980000000</t>
  </si>
  <si>
    <t>66498</t>
  </si>
  <si>
    <t>66522</t>
  </si>
  <si>
    <t>66530</t>
  </si>
  <si>
    <t>30665480000000</t>
  </si>
  <si>
    <t>66548</t>
  </si>
  <si>
    <t>30665890000000</t>
  </si>
  <si>
    <t>66589</t>
  </si>
  <si>
    <t>66613</t>
  </si>
  <si>
    <t>66746</t>
  </si>
  <si>
    <t>73635</t>
  </si>
  <si>
    <t>73643</t>
  </si>
  <si>
    <t>73924</t>
  </si>
  <si>
    <t>30664646120356</t>
  </si>
  <si>
    <t>6120356</t>
  </si>
  <si>
    <t>0463</t>
  </si>
  <si>
    <t>30664640106765</t>
  </si>
  <si>
    <t>0106765</t>
  </si>
  <si>
    <t>0664</t>
  </si>
  <si>
    <t>30103060133983</t>
  </si>
  <si>
    <t>0133983</t>
  </si>
  <si>
    <t>1798</t>
  </si>
  <si>
    <t>0134841</t>
  </si>
  <si>
    <t>10314</t>
  </si>
  <si>
    <t>66761</t>
  </si>
  <si>
    <t>66787</t>
  </si>
  <si>
    <t>66829</t>
  </si>
  <si>
    <t>66837</t>
  </si>
  <si>
    <t>66845</t>
  </si>
  <si>
    <t>66852</t>
  </si>
  <si>
    <t>66928</t>
  </si>
  <si>
    <t>66944</t>
  </si>
  <si>
    <t>75085</t>
  </si>
  <si>
    <t>31750850137927</t>
  </si>
  <si>
    <t>0137927</t>
  </si>
  <si>
    <t>1979</t>
  </si>
  <si>
    <t>10330</t>
  </si>
  <si>
    <t>66985</t>
  </si>
  <si>
    <t>67033</t>
  </si>
  <si>
    <t>67082</t>
  </si>
  <si>
    <t>67173</t>
  </si>
  <si>
    <t>67207</t>
  </si>
  <si>
    <t>67215</t>
  </si>
  <si>
    <t>67231</t>
  </si>
  <si>
    <t>73676</t>
  </si>
  <si>
    <t>75176</t>
  </si>
  <si>
    <t>75192</t>
  </si>
  <si>
    <t>75200</t>
  </si>
  <si>
    <t>75242</t>
  </si>
  <si>
    <t>67116</t>
  </si>
  <si>
    <t>0109843</t>
  </si>
  <si>
    <t>33103300138024</t>
  </si>
  <si>
    <t>0138024</t>
  </si>
  <si>
    <t>1974</t>
  </si>
  <si>
    <t>66993</t>
  </si>
  <si>
    <t>0139360</t>
  </si>
  <si>
    <t>0139428</t>
  </si>
  <si>
    <t>34673550000000</t>
  </si>
  <si>
    <t>67355</t>
  </si>
  <si>
    <t>67413</t>
  </si>
  <si>
    <t>67421</t>
  </si>
  <si>
    <t>67447</t>
  </si>
  <si>
    <t>73973</t>
  </si>
  <si>
    <t>75283</t>
  </si>
  <si>
    <t>76505</t>
  </si>
  <si>
    <t>0101832</t>
  </si>
  <si>
    <t>34765050113878</t>
  </si>
  <si>
    <t>0113878</t>
  </si>
  <si>
    <t>0862</t>
  </si>
  <si>
    <t>0114983</t>
  </si>
  <si>
    <t>10348</t>
  </si>
  <si>
    <t>0136275</t>
  </si>
  <si>
    <t>34674210132019</t>
  </si>
  <si>
    <t>0132019</t>
  </si>
  <si>
    <t>1727</t>
  </si>
  <si>
    <t>0132399</t>
  </si>
  <si>
    <t>34674210137950</t>
  </si>
  <si>
    <t>0137950</t>
  </si>
  <si>
    <t>1970</t>
  </si>
  <si>
    <t>34674210140178</t>
  </si>
  <si>
    <t>0140178</t>
  </si>
  <si>
    <t>2092</t>
  </si>
  <si>
    <t>10355</t>
  </si>
  <si>
    <t>67470</t>
  </si>
  <si>
    <t>67504</t>
  </si>
  <si>
    <t>67553</t>
  </si>
  <si>
    <t>10363</t>
  </si>
  <si>
    <t>67587</t>
  </si>
  <si>
    <t>67595</t>
  </si>
  <si>
    <t>67611</t>
  </si>
  <si>
    <t>67678</t>
  </si>
  <si>
    <t>67777</t>
  </si>
  <si>
    <t>36678190000000</t>
  </si>
  <si>
    <t>67819</t>
  </si>
  <si>
    <t>67843</t>
  </si>
  <si>
    <t>67850</t>
  </si>
  <si>
    <t>67876</t>
  </si>
  <si>
    <t>67959</t>
  </si>
  <si>
    <t>75044</t>
  </si>
  <si>
    <t>36678760120006</t>
  </si>
  <si>
    <t>0120006</t>
  </si>
  <si>
    <t>1089</t>
  </si>
  <si>
    <t>36678760121343</t>
  </si>
  <si>
    <t>0121343</t>
  </si>
  <si>
    <t>1153</t>
  </si>
  <si>
    <t>0122317</t>
  </si>
  <si>
    <t>0133892</t>
  </si>
  <si>
    <t>36750510136432</t>
  </si>
  <si>
    <t>75051</t>
  </si>
  <si>
    <t>0136432</t>
  </si>
  <si>
    <t>1895</t>
  </si>
  <si>
    <t>67736</t>
  </si>
  <si>
    <t>0136937</t>
  </si>
  <si>
    <t>36678760136952</t>
  </si>
  <si>
    <t>0136952</t>
  </si>
  <si>
    <t>1922</t>
  </si>
  <si>
    <t>36750510138107</t>
  </si>
  <si>
    <t>0138107</t>
  </si>
  <si>
    <t>1975</t>
  </si>
  <si>
    <t>10371</t>
  </si>
  <si>
    <t>37679670000000</t>
  </si>
  <si>
    <t>67967</t>
  </si>
  <si>
    <t>67991</t>
  </si>
  <si>
    <t>68023</t>
  </si>
  <si>
    <t>68080</t>
  </si>
  <si>
    <t>68098</t>
  </si>
  <si>
    <t>68106</t>
  </si>
  <si>
    <t>37681140000000</t>
  </si>
  <si>
    <t>68114</t>
  </si>
  <si>
    <t>68122</t>
  </si>
  <si>
    <t>37681550000000</t>
  </si>
  <si>
    <t>68155</t>
  </si>
  <si>
    <t>37681890000000</t>
  </si>
  <si>
    <t>68189</t>
  </si>
  <si>
    <t>68197</t>
  </si>
  <si>
    <t>68205</t>
  </si>
  <si>
    <t>37682210000000</t>
  </si>
  <si>
    <t>68221</t>
  </si>
  <si>
    <t>68296</t>
  </si>
  <si>
    <t>68312</t>
  </si>
  <si>
    <t>68338</t>
  </si>
  <si>
    <t>68346</t>
  </si>
  <si>
    <t>37683610000000</t>
  </si>
  <si>
    <t>68361</t>
  </si>
  <si>
    <t>37683790000000</t>
  </si>
  <si>
    <t>68379</t>
  </si>
  <si>
    <t>68387</t>
  </si>
  <si>
    <t>73551</t>
  </si>
  <si>
    <t>73569</t>
  </si>
  <si>
    <t>75614</t>
  </si>
  <si>
    <t>6117683</t>
  </si>
  <si>
    <t>6119168</t>
  </si>
  <si>
    <t>37103716119119</t>
  </si>
  <si>
    <t>6119119</t>
  </si>
  <si>
    <t>0405</t>
  </si>
  <si>
    <t>3731395</t>
  </si>
  <si>
    <t>68403</t>
  </si>
  <si>
    <t>6120893</t>
  </si>
  <si>
    <t>0101204</t>
  </si>
  <si>
    <t>37682210101360</t>
  </si>
  <si>
    <t>0101360</t>
  </si>
  <si>
    <t>0553</t>
  </si>
  <si>
    <t>37684520106120</t>
  </si>
  <si>
    <t>68452</t>
  </si>
  <si>
    <t>0106120</t>
  </si>
  <si>
    <t>0627</t>
  </si>
  <si>
    <t>6039812</t>
  </si>
  <si>
    <t>76471</t>
  </si>
  <si>
    <t>0119610</t>
  </si>
  <si>
    <t>0131979</t>
  </si>
  <si>
    <t>68049</t>
  </si>
  <si>
    <t>0132506</t>
  </si>
  <si>
    <t>67983</t>
  </si>
  <si>
    <t>0134890</t>
  </si>
  <si>
    <t>0136085</t>
  </si>
  <si>
    <t>0136416</t>
  </si>
  <si>
    <t>77107</t>
  </si>
  <si>
    <t>0136473</t>
  </si>
  <si>
    <t>0136614</t>
  </si>
  <si>
    <t>68163</t>
  </si>
  <si>
    <t>0137109</t>
  </si>
  <si>
    <t>0137034</t>
  </si>
  <si>
    <t>0138594</t>
  </si>
  <si>
    <t>37679910140558</t>
  </si>
  <si>
    <t>0140558</t>
  </si>
  <si>
    <t>2105</t>
  </si>
  <si>
    <t>10389</t>
  </si>
  <si>
    <t>38684783830437</t>
  </si>
  <si>
    <t>68478</t>
  </si>
  <si>
    <t>3830437</t>
  </si>
  <si>
    <t>0141</t>
  </si>
  <si>
    <t>0107300</t>
  </si>
  <si>
    <t>38684780123265</t>
  </si>
  <si>
    <t>0123265</t>
  </si>
  <si>
    <t>1267</t>
  </si>
  <si>
    <t>77388</t>
  </si>
  <si>
    <t>68502</t>
  </si>
  <si>
    <t>68569</t>
  </si>
  <si>
    <t>68585</t>
  </si>
  <si>
    <t>68593</t>
  </si>
  <si>
    <t>75499</t>
  </si>
  <si>
    <t>39686500125849</t>
  </si>
  <si>
    <t>68650</t>
  </si>
  <si>
    <t>0125849</t>
  </si>
  <si>
    <t>1398</t>
  </si>
  <si>
    <t>39686270127191</t>
  </si>
  <si>
    <t>68627</t>
  </si>
  <si>
    <t>0127191</t>
  </si>
  <si>
    <t>1489</t>
  </si>
  <si>
    <t>0133116</t>
  </si>
  <si>
    <t>68700</t>
  </si>
  <si>
    <t>68759</t>
  </si>
  <si>
    <t>40688410000000</t>
  </si>
  <si>
    <t>68841</t>
  </si>
  <si>
    <t>40754650000000</t>
  </si>
  <si>
    <t>75465</t>
  </si>
  <si>
    <t>41688660000000</t>
  </si>
  <si>
    <t>68866</t>
  </si>
  <si>
    <t>68890</t>
  </si>
  <si>
    <t>68916</t>
  </si>
  <si>
    <t>68940</t>
  </si>
  <si>
    <t>41689570000000</t>
  </si>
  <si>
    <t>68957</t>
  </si>
  <si>
    <t>69005</t>
  </si>
  <si>
    <t>41690390000000</t>
  </si>
  <si>
    <t>69039</t>
  </si>
  <si>
    <t>69062</t>
  </si>
  <si>
    <t>69070</t>
  </si>
  <si>
    <t>0112284</t>
  </si>
  <si>
    <t>42691120000000</t>
  </si>
  <si>
    <t>69112</t>
  </si>
  <si>
    <t>42692110000000</t>
  </si>
  <si>
    <t>69211</t>
  </si>
  <si>
    <t>69229</t>
  </si>
  <si>
    <t>69310</t>
  </si>
  <si>
    <t>76786</t>
  </si>
  <si>
    <t>10439</t>
  </si>
  <si>
    <t>69369</t>
  </si>
  <si>
    <t>69419</t>
  </si>
  <si>
    <t>69427</t>
  </si>
  <si>
    <t>69435</t>
  </si>
  <si>
    <t>69575</t>
  </si>
  <si>
    <t>69583</t>
  </si>
  <si>
    <t>69591</t>
  </si>
  <si>
    <t>69641</t>
  </si>
  <si>
    <t>73387</t>
  </si>
  <si>
    <t>69666</t>
  </si>
  <si>
    <t>4330585</t>
  </si>
  <si>
    <t>0116814</t>
  </si>
  <si>
    <t>43693690125526</t>
  </si>
  <si>
    <t>0125526</t>
  </si>
  <si>
    <t>1375</t>
  </si>
  <si>
    <t>0125617</t>
  </si>
  <si>
    <t>69450</t>
  </si>
  <si>
    <t>0129247</t>
  </si>
  <si>
    <t>0131656</t>
  </si>
  <si>
    <t>0129213</t>
  </si>
  <si>
    <t>0132274</t>
  </si>
  <si>
    <t>69799</t>
  </si>
  <si>
    <t>69815</t>
  </si>
  <si>
    <t>69823</t>
  </si>
  <si>
    <t>44754320000000</t>
  </si>
  <si>
    <t>75432</t>
  </si>
  <si>
    <t>45698560000000</t>
  </si>
  <si>
    <t>69856</t>
  </si>
  <si>
    <t>69971</t>
  </si>
  <si>
    <t>45700450000000</t>
  </si>
  <si>
    <t>70045</t>
  </si>
  <si>
    <t>70052</t>
  </si>
  <si>
    <t>70136</t>
  </si>
  <si>
    <t>75267</t>
  </si>
  <si>
    <t>47702500000000</t>
  </si>
  <si>
    <t>70250</t>
  </si>
  <si>
    <t>47703340000000</t>
  </si>
  <si>
    <t>70334</t>
  </si>
  <si>
    <t>47704250000000</t>
  </si>
  <si>
    <t>70425</t>
  </si>
  <si>
    <t>70482</t>
  </si>
  <si>
    <t>48705320000000</t>
  </si>
  <si>
    <t>70532</t>
  </si>
  <si>
    <t>70581</t>
  </si>
  <si>
    <t>49</t>
  </si>
  <si>
    <t>70607</t>
  </si>
  <si>
    <t>70698</t>
  </si>
  <si>
    <t>49707140000000</t>
  </si>
  <si>
    <t>70714</t>
  </si>
  <si>
    <t>70854</t>
  </si>
  <si>
    <t>70912</t>
  </si>
  <si>
    <t>70920</t>
  </si>
  <si>
    <t>49738820000000</t>
  </si>
  <si>
    <t>73882</t>
  </si>
  <si>
    <t>75358</t>
  </si>
  <si>
    <t>70870</t>
  </si>
  <si>
    <t>0106344</t>
  </si>
  <si>
    <t>70904</t>
  </si>
  <si>
    <t>0101923</t>
  </si>
  <si>
    <t>70797</t>
  </si>
  <si>
    <t>0107284</t>
  </si>
  <si>
    <t>10504</t>
  </si>
  <si>
    <t>71043</t>
  </si>
  <si>
    <t>71076</t>
  </si>
  <si>
    <t>50710840000000</t>
  </si>
  <si>
    <t>71084</t>
  </si>
  <si>
    <t>71167</t>
  </si>
  <si>
    <t>71175</t>
  </si>
  <si>
    <t>71217</t>
  </si>
  <si>
    <t>50712820000000</t>
  </si>
  <si>
    <t>71282</t>
  </si>
  <si>
    <t>71290</t>
  </si>
  <si>
    <t>75556</t>
  </si>
  <si>
    <t>75572</t>
  </si>
  <si>
    <t>75739</t>
  </si>
  <si>
    <t>71357</t>
  </si>
  <si>
    <t>51713810000000</t>
  </si>
  <si>
    <t>71381</t>
  </si>
  <si>
    <t>71415</t>
  </si>
  <si>
    <t>0129007</t>
  </si>
  <si>
    <t>10520</t>
  </si>
  <si>
    <t>71522</t>
  </si>
  <si>
    <t>71654</t>
  </si>
  <si>
    <t>73833</t>
  </si>
  <si>
    <t>75028</t>
  </si>
  <si>
    <t>53765130000000</t>
  </si>
  <si>
    <t>76513</t>
  </si>
  <si>
    <t>71795</t>
  </si>
  <si>
    <t>71811</t>
  </si>
  <si>
    <t>71837</t>
  </si>
  <si>
    <t>54718940000000</t>
  </si>
  <si>
    <t>71894</t>
  </si>
  <si>
    <t>71902</t>
  </si>
  <si>
    <t>71944</t>
  </si>
  <si>
    <t>71969</t>
  </si>
  <si>
    <t>72017</t>
  </si>
  <si>
    <t>72025</t>
  </si>
  <si>
    <t>54720330000000</t>
  </si>
  <si>
    <t>72033</t>
  </si>
  <si>
    <t>72041</t>
  </si>
  <si>
    <t>72058</t>
  </si>
  <si>
    <t>72207</t>
  </si>
  <si>
    <t>72215</t>
  </si>
  <si>
    <t>54722230000000</t>
  </si>
  <si>
    <t>72223</t>
  </si>
  <si>
    <t>72249</t>
  </si>
  <si>
    <t>72256</t>
  </si>
  <si>
    <t>75523</t>
  </si>
  <si>
    <t>75531</t>
  </si>
  <si>
    <t>76836</t>
  </si>
  <si>
    <t>54718030112458</t>
  </si>
  <si>
    <t>71803</t>
  </si>
  <si>
    <t>0112458</t>
  </si>
  <si>
    <t>0804</t>
  </si>
  <si>
    <t>72140</t>
  </si>
  <si>
    <t>0136507</t>
  </si>
  <si>
    <t>55723710000000</t>
  </si>
  <si>
    <t>72371</t>
  </si>
  <si>
    <t>55723890000000</t>
  </si>
  <si>
    <t>72389</t>
  </si>
  <si>
    <t>72421</t>
  </si>
  <si>
    <t>72447</t>
  </si>
  <si>
    <t>56724540000000</t>
  </si>
  <si>
    <t>72454</t>
  </si>
  <si>
    <t>72462</t>
  </si>
  <si>
    <t>56725120000000</t>
  </si>
  <si>
    <t>72512</t>
  </si>
  <si>
    <t>72538</t>
  </si>
  <si>
    <t>72546</t>
  </si>
  <si>
    <t>72652</t>
  </si>
  <si>
    <t>73940</t>
  </si>
  <si>
    <t>76828</t>
  </si>
  <si>
    <t>10561</t>
  </si>
  <si>
    <t>0109900</t>
  </si>
  <si>
    <t>56105610112417</t>
  </si>
  <si>
    <t>0112417</t>
  </si>
  <si>
    <t>0805</t>
  </si>
  <si>
    <t>72694</t>
  </si>
  <si>
    <t>72702</t>
  </si>
  <si>
    <t>0124875</t>
  </si>
  <si>
    <t>0131706</t>
  </si>
  <si>
    <t>72736</t>
  </si>
  <si>
    <t>58727286115935</t>
  </si>
  <si>
    <t>72728</t>
  </si>
  <si>
    <t>6115935</t>
  </si>
  <si>
    <t>0165</t>
  </si>
  <si>
    <t>5th Apportionment</t>
  </si>
  <si>
    <t>Schedule of the Fifth Apportionment for Title I, Part A</t>
  </si>
  <si>
    <t>Los Angeles</t>
  </si>
  <si>
    <t>County Summary of the Fifth Apportionment for Title I, Part A</t>
  </si>
  <si>
    <t>November 2022</t>
  </si>
  <si>
    <t>Alameda County Office of Education</t>
  </si>
  <si>
    <t>Newark Unified</t>
  </si>
  <si>
    <t>AIMS College Prep Middle</t>
  </si>
  <si>
    <t>Cox Academy</t>
  </si>
  <si>
    <t>AIMS College Prep Elementary School</t>
  </si>
  <si>
    <t>East Bay Innovation Academy</t>
  </si>
  <si>
    <t>Aurum Preparatory Academy</t>
  </si>
  <si>
    <t>Sherwood Montessori</t>
  </si>
  <si>
    <t>Manzanita Middle</t>
  </si>
  <si>
    <t>Uncharted Shores Academy</t>
  </si>
  <si>
    <t>Gold Trail Union Elementary</t>
  </si>
  <si>
    <t>Alvina Elementary</t>
  </si>
  <si>
    <t>Burrel Union Elementary</t>
  </si>
  <si>
    <t>Fowler Unified</t>
  </si>
  <si>
    <t>Kingsburg Elementary Charter</t>
  </si>
  <si>
    <t>Golden Plains Unified</t>
  </si>
  <si>
    <t>Ambassador Phillip V. Sanchez II Public Charter</t>
  </si>
  <si>
    <t>South Bay Union Elementary</t>
  </si>
  <si>
    <t>Heber Elementary</t>
  </si>
  <si>
    <t>Imperial Unified</t>
  </si>
  <si>
    <t>Bakersfield City</t>
  </si>
  <si>
    <t>Beardsley Elementary</t>
  </si>
  <si>
    <t>Panama-Buena Vista Union</t>
  </si>
  <si>
    <t>Lamont Elementary</t>
  </si>
  <si>
    <t>Richland Union Elementary</t>
  </si>
  <si>
    <t>Semitropic Elementary</t>
  </si>
  <si>
    <t>Southern Kern Unified</t>
  </si>
  <si>
    <t>Grow Academy Shafter</t>
  </si>
  <si>
    <t>Heartland Charter</t>
  </si>
  <si>
    <t>Armona Union Elementary</t>
  </si>
  <si>
    <t>Kit Carson Union Elementary</t>
  </si>
  <si>
    <t>California Connections Academy North Bay</t>
  </si>
  <si>
    <t>Westwood Unified</t>
  </si>
  <si>
    <t>Lennox</t>
  </si>
  <si>
    <t>Whittier City Elementary</t>
  </si>
  <si>
    <t>Wilsona Elementary</t>
  </si>
  <si>
    <t>Manhattan Beach Unified</t>
  </si>
  <si>
    <t>Gorman Learning Center</t>
  </si>
  <si>
    <t>Discovery Charter Preparatory #2</t>
  </si>
  <si>
    <t>Santa Clarita Valley International</t>
  </si>
  <si>
    <t>Birmingham Community Charter High</t>
  </si>
  <si>
    <t>Palmdale Aerospace Academy</t>
  </si>
  <si>
    <t>iLEAD Lancaster Charter</t>
  </si>
  <si>
    <t>Ednovate - USC Hybrid High College Prep</t>
  </si>
  <si>
    <t>Ednovate - East College Prep</t>
  </si>
  <si>
    <t>Ednovate - Esperanza College Prep</t>
  </si>
  <si>
    <t>Ednovate - Brio College Prep</t>
  </si>
  <si>
    <t>WISH Academy High</t>
  </si>
  <si>
    <t>iLEAD Online</t>
  </si>
  <si>
    <t>Valley International Preparatory High</t>
  </si>
  <si>
    <t>iLead Agua Dulce</t>
  </si>
  <si>
    <t>Lashon Academy City</t>
  </si>
  <si>
    <t>Equitas Academy 6</t>
  </si>
  <si>
    <t>Scholarship Prep - South Bay</t>
  </si>
  <si>
    <t>Citizens of the World Charter School West Valley</t>
  </si>
  <si>
    <t>Ednovate - South LA College Prep</t>
  </si>
  <si>
    <t>Bass Lake Joint Union Elementary</t>
  </si>
  <si>
    <t>Madera Unified</t>
  </si>
  <si>
    <t>Yosemite Unified</t>
  </si>
  <si>
    <t>Sherman Thomas Charter</t>
  </si>
  <si>
    <t>Marin County Office of Education</t>
  </si>
  <si>
    <t>Kentfield Elementary</t>
  </si>
  <si>
    <t>Laguna Joint Elementary</t>
  </si>
  <si>
    <t>Lagunitas Elementary</t>
  </si>
  <si>
    <t>Novato Unified</t>
  </si>
  <si>
    <t>San Rafael City Elementary</t>
  </si>
  <si>
    <t>San Rafael City High</t>
  </si>
  <si>
    <t>Tamalpais Union High</t>
  </si>
  <si>
    <t>Shoreline Unified</t>
  </si>
  <si>
    <t>Ross Valley Elementary</t>
  </si>
  <si>
    <t>Mariposa County Office of Education</t>
  </si>
  <si>
    <t>Mariposa County Unified</t>
  </si>
  <si>
    <t>Mendocino County Office of Education</t>
  </si>
  <si>
    <t>Ukiah Unified</t>
  </si>
  <si>
    <t>Willits Unified</t>
  </si>
  <si>
    <t>Pacific Community Charter</t>
  </si>
  <si>
    <t>River Oak Charter</t>
  </si>
  <si>
    <t>Willits Elementary Charter</t>
  </si>
  <si>
    <t>Shanél Valley Academy</t>
  </si>
  <si>
    <t>Ballico-Cressey Elementary</t>
  </si>
  <si>
    <t>Hilmar Unified</t>
  </si>
  <si>
    <t>McSwain Union Elementary</t>
  </si>
  <si>
    <t>Snelling-Merced Falls Union Elementary</t>
  </si>
  <si>
    <t>Weaver Union</t>
  </si>
  <si>
    <t>Winton</t>
  </si>
  <si>
    <t>Gustine Unified</t>
  </si>
  <si>
    <t>Surprise Valley Joint Unified</t>
  </si>
  <si>
    <t>Modoc Joint Unified</t>
  </si>
  <si>
    <t>Eastern Sierra Unified</t>
  </si>
  <si>
    <t>Alisal Union</t>
  </si>
  <si>
    <t>King City Union</t>
  </si>
  <si>
    <t>South Monterey County Joint Union High</t>
  </si>
  <si>
    <t>Monterey Peninsula Unified</t>
  </si>
  <si>
    <t>Salinas City Elementary</t>
  </si>
  <si>
    <t>Salinas Union High</t>
  </si>
  <si>
    <t>Learning for Life Charter</t>
  </si>
  <si>
    <t>International School of Monterey</t>
  </si>
  <si>
    <t>Monterey Bay Charter</t>
  </si>
  <si>
    <t>Bay View Academy</t>
  </si>
  <si>
    <t>Nevada County Office of Education</t>
  </si>
  <si>
    <t>Grass Valley Elementary</t>
  </si>
  <si>
    <t>Twin Ridges Elementary</t>
  </si>
  <si>
    <t>Orange County Department of Education</t>
  </si>
  <si>
    <t>Lowell Joint</t>
  </si>
  <si>
    <t>Anaheim Elementary</t>
  </si>
  <si>
    <t>Capistrano Unified</t>
  </si>
  <si>
    <t>Centralia Elementary</t>
  </si>
  <si>
    <t>Cypress Elementary</t>
  </si>
  <si>
    <t>Fountain Valley Elementary</t>
  </si>
  <si>
    <t>Garden Grove Unified</t>
  </si>
  <si>
    <t>Huntington Beach City Elementary</t>
  </si>
  <si>
    <t>Huntington Beach Union High</t>
  </si>
  <si>
    <t>Magnolia Elementary</t>
  </si>
  <si>
    <t>Ocean View</t>
  </si>
  <si>
    <t>Westminster</t>
  </si>
  <si>
    <t>Saddleback Valley Unified</t>
  </si>
  <si>
    <t>Tustin Unified</t>
  </si>
  <si>
    <t>Los Alamitos Unified</t>
  </si>
  <si>
    <t>Opportunities for Learning - Capistrano</t>
  </si>
  <si>
    <t>California Connections Academy Southern California</t>
  </si>
  <si>
    <t>Ednovate - Legacy College Prep.</t>
  </si>
  <si>
    <t>Orange County Workforce Innovation High</t>
  </si>
  <si>
    <t>Placer County Office of Education</t>
  </si>
  <si>
    <t>Ackerman Charter</t>
  </si>
  <si>
    <t>Auburn Union Elementary</t>
  </si>
  <si>
    <t>Eureka Union</t>
  </si>
  <si>
    <t>Foresthill Union Elementary</t>
  </si>
  <si>
    <t>Loomis Union Elementary</t>
  </si>
  <si>
    <t>Newcastle Elementary</t>
  </si>
  <si>
    <t>Roseville Joint Union High</t>
  </si>
  <si>
    <t>Tahoe-Truckee Unified</t>
  </si>
  <si>
    <t>Rocklin Unified</t>
  </si>
  <si>
    <t>Placer Academy Charter</t>
  </si>
  <si>
    <t>Riverside County Office of Education</t>
  </si>
  <si>
    <t>Banning Unified</t>
  </si>
  <si>
    <t>Corona-Norco Unified</t>
  </si>
  <si>
    <t>Hemet Unified</t>
  </si>
  <si>
    <t>Palm Springs Unified</t>
  </si>
  <si>
    <t>Perris Union High</t>
  </si>
  <si>
    <t>Riverside Unified</t>
  </si>
  <si>
    <t>Romoland Elementary</t>
  </si>
  <si>
    <t>Coachella Valley Unified</t>
  </si>
  <si>
    <t>Lake Elsinore Unified</t>
  </si>
  <si>
    <t>Temecula Valley Unified</t>
  </si>
  <si>
    <t>Murrieta Valley Unified</t>
  </si>
  <si>
    <t>Val Verde Unified</t>
  </si>
  <si>
    <t>Santa Rosa Academy</t>
  </si>
  <si>
    <t>Journey</t>
  </si>
  <si>
    <t>Mission Vista Academy</t>
  </si>
  <si>
    <t>Garvey/Allen Visual &amp; Performing Arts Academy for STEM</t>
  </si>
  <si>
    <t>Galt Joint Union High</t>
  </si>
  <si>
    <t>River Delta Joint Unified</t>
  </si>
  <si>
    <t>Robla Elementary</t>
  </si>
  <si>
    <t>San Juan Unified</t>
  </si>
  <si>
    <t>Center Joint Unified</t>
  </si>
  <si>
    <t>Natomas Unified</t>
  </si>
  <si>
    <t>Twin Rivers Unified</t>
  </si>
  <si>
    <t>Futures High</t>
  </si>
  <si>
    <t>Higher Learning Academy</t>
  </si>
  <si>
    <t>Golden Valley River</t>
  </si>
  <si>
    <t>Fortune</t>
  </si>
  <si>
    <t>Paseo Grande Charter</t>
  </si>
  <si>
    <t>Golden Valley Orchard</t>
  </si>
  <si>
    <t>Marconi Learning Academy</t>
  </si>
  <si>
    <t>New Hope Charter</t>
  </si>
  <si>
    <t>San Benito County Office of Education</t>
  </si>
  <si>
    <t>Hollister</t>
  </si>
  <si>
    <t>North County Joint Union Elementary</t>
  </si>
  <si>
    <t>Southside Elementary</t>
  </si>
  <si>
    <t>San Bernardino County Office of Education</t>
  </si>
  <si>
    <t>Adelanto Elementary</t>
  </si>
  <si>
    <t>Alta Loma Elementary</t>
  </si>
  <si>
    <t>Barstow Unified</t>
  </si>
  <si>
    <t>Chino Valley Unified</t>
  </si>
  <si>
    <t>Morongo Unified</t>
  </si>
  <si>
    <t>Ontario-Montclair</t>
  </si>
  <si>
    <t>Redlands Unified</t>
  </si>
  <si>
    <t>Rialto Unified</t>
  </si>
  <si>
    <t>San Bernardino City Unified</t>
  </si>
  <si>
    <t>Yucaipa-Calimesa Joint Unified</t>
  </si>
  <si>
    <t>Hesperia Unified</t>
  </si>
  <si>
    <t>New Vision Middle</t>
  </si>
  <si>
    <t>iEmpire Academy</t>
  </si>
  <si>
    <t>Hardy Brown College Prep</t>
  </si>
  <si>
    <t>Ballington Academy for the Arts and Sciences - San Bernardino</t>
  </si>
  <si>
    <t>Alta Vista Innovation High</t>
  </si>
  <si>
    <t>Vista Norte Public Charter</t>
  </si>
  <si>
    <t>Entrepreneur High</t>
  </si>
  <si>
    <t>Virtual Preparatory Academy at Lucerne</t>
  </si>
  <si>
    <t>San Diego County Office of Education</t>
  </si>
  <si>
    <t>Alpine Union Elementary</t>
  </si>
  <si>
    <t>Cajon Valley Union</t>
  </si>
  <si>
    <t>Chula Vista Elementary</t>
  </si>
  <si>
    <t>Encinitas Union Elementary</t>
  </si>
  <si>
    <t>Escondido Union</t>
  </si>
  <si>
    <t>Escondido Union High</t>
  </si>
  <si>
    <t>Fallbrook Union Elementary</t>
  </si>
  <si>
    <t>Fallbrook Union High</t>
  </si>
  <si>
    <t>Jamul-Dulzura Union Elementary</t>
  </si>
  <si>
    <t>Lakeside Union Elementary</t>
  </si>
  <si>
    <t>La Mesa-Spring Valley</t>
  </si>
  <si>
    <t>Lemon Grove</t>
  </si>
  <si>
    <t>National Elementary</t>
  </si>
  <si>
    <t>Poway Unified</t>
  </si>
  <si>
    <t>Rancho Santa Fe Elementary</t>
  </si>
  <si>
    <t>San Diego Unified</t>
  </si>
  <si>
    <t>San Dieguito Union High</t>
  </si>
  <si>
    <t>Santee</t>
  </si>
  <si>
    <t>San Ysidro Elementary</t>
  </si>
  <si>
    <t>Solana Beach Elementary</t>
  </si>
  <si>
    <t>Carlsbad Unified</t>
  </si>
  <si>
    <t>Oceanside Unified</t>
  </si>
  <si>
    <t>Valley Center-Pauma Unified</t>
  </si>
  <si>
    <t>High Tech Elementary Explorer</t>
  </si>
  <si>
    <t>San Diego Cooperative Charter</t>
  </si>
  <si>
    <t>Literacy First Charter</t>
  </si>
  <si>
    <t>Audeo Charter</t>
  </si>
  <si>
    <t>California Virtual Academy @ San Diego</t>
  </si>
  <si>
    <t>High Tech Middle</t>
  </si>
  <si>
    <t>Integrity Charter</t>
  </si>
  <si>
    <t>SIATech</t>
  </si>
  <si>
    <t>Keiller Leadership Academy</t>
  </si>
  <si>
    <t>SBC - High Tech High</t>
  </si>
  <si>
    <t>Gompers Preparatory Academy</t>
  </si>
  <si>
    <t>Ingenuity Charter</t>
  </si>
  <si>
    <t>Cabrillo Point Academy</t>
  </si>
  <si>
    <t>San Diego Workforce Innovation High</t>
  </si>
  <si>
    <t>Scholarship Prep - Oceanside</t>
  </si>
  <si>
    <t>Pacific Coast Academy</t>
  </si>
  <si>
    <t>Sweetwater Secondary</t>
  </si>
  <si>
    <t>Diego Hills Central Public Charter</t>
  </si>
  <si>
    <t>Diego Valley East Public Charter</t>
  </si>
  <si>
    <t>Audeo Charter School III</t>
  </si>
  <si>
    <t>Dual Language Immersion North County</t>
  </si>
  <si>
    <t>Bostonia Global</t>
  </si>
  <si>
    <t>San Francisco County Office of Education</t>
  </si>
  <si>
    <t>Gateway High</t>
  </si>
  <si>
    <t>City Arts &amp; Leadership Academy</t>
  </si>
  <si>
    <t>Gateway Middle</t>
  </si>
  <si>
    <t>Banta Unified</t>
  </si>
  <si>
    <t>Escalon Unified</t>
  </si>
  <si>
    <t>Lincoln Unified</t>
  </si>
  <si>
    <t>Lodi Unified</t>
  </si>
  <si>
    <t>Manteca Unified</t>
  </si>
  <si>
    <t>Tracy Joint Unified</t>
  </si>
  <si>
    <t>California Connections Academy Northern California</t>
  </si>
  <si>
    <t>California Virtual Academy @ San Joaquin</t>
  </si>
  <si>
    <t>Insight @ San Joaquin</t>
  </si>
  <si>
    <t>Atascadero Unified</t>
  </si>
  <si>
    <t>Lucia Mar Unified</t>
  </si>
  <si>
    <t>Templeton Unified</t>
  </si>
  <si>
    <t>Coast Unified</t>
  </si>
  <si>
    <t>Belmont-Redwood Shores Elementary</t>
  </si>
  <si>
    <t>Cabrillo Unified</t>
  </si>
  <si>
    <t>Jefferson Elementary</t>
  </si>
  <si>
    <t>La Honda-Pescadero Unified</t>
  </si>
  <si>
    <t>Las Lomitas Elementary</t>
  </si>
  <si>
    <t>Redwood City Elementary</t>
  </si>
  <si>
    <t>San Mateo-Foster City</t>
  </si>
  <si>
    <t>Sequoia Union High</t>
  </si>
  <si>
    <t>South San Francisco Unified</t>
  </si>
  <si>
    <t>California Virtual Academy San Mateo</t>
  </si>
  <si>
    <t>Blochman Union Elementary</t>
  </si>
  <si>
    <t>Hope Elementary</t>
  </si>
  <si>
    <t>Lompoc Unified</t>
  </si>
  <si>
    <t>Santa Maria Joint Union High</t>
  </si>
  <si>
    <t>Santa Barbara Unified</t>
  </si>
  <si>
    <t>Santa Clara County Office of Education</t>
  </si>
  <si>
    <t>Alum Rock Union Elementary</t>
  </si>
  <si>
    <t>Cupertino Union</t>
  </si>
  <si>
    <t>East Side Union High</t>
  </si>
  <si>
    <t>Evergreen Elementary</t>
  </si>
  <si>
    <t>Moreland</t>
  </si>
  <si>
    <t>Morgan Hill Unified</t>
  </si>
  <si>
    <t>Mountain View Whisman</t>
  </si>
  <si>
    <t>Palo Alto Unified</t>
  </si>
  <si>
    <t>Milpitas Unified</t>
  </si>
  <si>
    <t>Downtown College Preparatory</t>
  </si>
  <si>
    <t>ACE Empower Academy</t>
  </si>
  <si>
    <t>Alpha: Blanca Alvarado</t>
  </si>
  <si>
    <t>ACE Charter High</t>
  </si>
  <si>
    <t>ACE Esperanza Middle</t>
  </si>
  <si>
    <t>ACE Inspire Academy</t>
  </si>
  <si>
    <t>Alpha: Jose Hernandez</t>
  </si>
  <si>
    <t>Alpha Cindy Avitia High</t>
  </si>
  <si>
    <t>Pajaro Valley Unified</t>
  </si>
  <si>
    <t>Santa Cruz City Elementary</t>
  </si>
  <si>
    <t>Santa Cruz City High</t>
  </si>
  <si>
    <t>Scotts Valley Unified</t>
  </si>
  <si>
    <t>Anderson Union High</t>
  </si>
  <si>
    <t>Enterprise Elementary</t>
  </si>
  <si>
    <t>Junction Elementary</t>
  </si>
  <si>
    <t>Millville Elementary</t>
  </si>
  <si>
    <t>Shasta Union High</t>
  </si>
  <si>
    <t>Gateway Unified</t>
  </si>
  <si>
    <t>Dunsmuir Joint Union High</t>
  </si>
  <si>
    <t>Happy Camp Union Elementary</t>
  </si>
  <si>
    <t>Mt. Shasta Union Elementary</t>
  </si>
  <si>
    <t>Weed Union Elementary</t>
  </si>
  <si>
    <t>Dixon Unified</t>
  </si>
  <si>
    <t>Vallejo City Unified</t>
  </si>
  <si>
    <t>West Sonoma County Union High</t>
  </si>
  <si>
    <t>Fort Ross Elementary</t>
  </si>
  <si>
    <t>Gravenstein Union Elementary</t>
  </si>
  <si>
    <t>Petaluma City Elementary</t>
  </si>
  <si>
    <t>Santa Rosa Elementary</t>
  </si>
  <si>
    <t>Santa Rosa High</t>
  </si>
  <si>
    <t>Cotati-Rohnert Park Unified</t>
  </si>
  <si>
    <t>Windsor Unified</t>
  </si>
  <si>
    <t>Northwest Prep Charter</t>
  </si>
  <si>
    <t>Roseland Charter</t>
  </si>
  <si>
    <t>California Virtual Academy @ Sonoma</t>
  </si>
  <si>
    <t>Stanislaus County Office of Education</t>
  </si>
  <si>
    <t>Ceres Unified</t>
  </si>
  <si>
    <t>Empire Union Elementary</t>
  </si>
  <si>
    <t>Gratton Elementary</t>
  </si>
  <si>
    <t>Modesto City Elementary</t>
  </si>
  <si>
    <t>Modesto City High</t>
  </si>
  <si>
    <t>Patterson Joint Unified</t>
  </si>
  <si>
    <t>Stanislaus Union Elementary</t>
  </si>
  <si>
    <t>Sylvan Union Elementary</t>
  </si>
  <si>
    <t>Riverbank Unified</t>
  </si>
  <si>
    <t>Waterford Unified</t>
  </si>
  <si>
    <t>Turlock Unified</t>
  </si>
  <si>
    <t>Brittan Elementary</t>
  </si>
  <si>
    <t>Franklin Elementary</t>
  </si>
  <si>
    <t>California Virtual Academy at Sutter</t>
  </si>
  <si>
    <t>Tehama County Department of Education</t>
  </si>
  <si>
    <t>Evergreen Union</t>
  </si>
  <si>
    <t>Richfield Elementary</t>
  </si>
  <si>
    <t>Southern Trinity Joint Unified</t>
  </si>
  <si>
    <t>Mountain Valley Unified</t>
  </si>
  <si>
    <t>Trinity Alps Unified</t>
  </si>
  <si>
    <t>Allensworth Elementary</t>
  </si>
  <si>
    <t>Alta Vista Elementary</t>
  </si>
  <si>
    <t>Burton Elementary</t>
  </si>
  <si>
    <t>Ducor Union Elementary</t>
  </si>
  <si>
    <t>Earlimart Elementary</t>
  </si>
  <si>
    <t>Kings River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</si>
  <si>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</si>
  <si>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</si>
  <si>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</si>
  <si>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</si>
  <si>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</si>
  <si>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Three Rivers Union Elementary</t>
  </si>
  <si>
    <t>Tipton Elementary</t>
  </si>
  <si>
    <t>Traver Joint Elementary</t>
  </si>
  <si>
    <t>Tulare Joint Union High</t>
  </si>
  <si>
    <t>Visalia Unified</t>
  </si>
  <si>
    <t>Porterville Unified</t>
  </si>
  <si>
    <t>Dinuba Unified</t>
  </si>
  <si>
    <t>Exeter Unified</t>
  </si>
  <si>
    <t>California Connections Academy Central Valley</t>
  </si>
  <si>
    <t>Crescent Valley Public Charter II</t>
  </si>
  <si>
    <t>Sonora Elementary</t>
  </si>
  <si>
    <t>Sonora Union High</t>
  </si>
  <si>
    <t>Twain Harte</t>
  </si>
  <si>
    <t>Briggs Elementary</t>
  </si>
  <si>
    <t>Fillmore Unified</t>
  </si>
  <si>
    <t>Hueneme Elementary</t>
  </si>
  <si>
    <t>Oxnard</t>
  </si>
  <si>
    <t>Oxnard Union High</t>
  </si>
  <si>
    <t>Ventura Unified</t>
  </si>
  <si>
    <t>Moorpark Unified</t>
  </si>
  <si>
    <t>Santa Paula Unified</t>
  </si>
  <si>
    <t>Vista Real Charter High</t>
  </si>
  <si>
    <t>Ventura Charter School of Arts and Global Education</t>
  </si>
  <si>
    <t>Winters Joint Unified</t>
  </si>
  <si>
    <t>Sacramento Valley Charter</t>
  </si>
  <si>
    <t>River Charter Schools Lighthouse Charter</t>
  </si>
  <si>
    <t>Marysville Joint Unified</t>
  </si>
  <si>
    <t>CORE Charter</t>
  </si>
  <si>
    <t>21-14329-09-29-2022</t>
  </si>
  <si>
    <t>Voucher Number</t>
  </si>
  <si>
    <t>00327430</t>
  </si>
  <si>
    <t>00327431</t>
  </si>
  <si>
    <t>00327432</t>
  </si>
  <si>
    <t>00327433</t>
  </si>
  <si>
    <t>00327434</t>
  </si>
  <si>
    <t>00327435</t>
  </si>
  <si>
    <t>00327436</t>
  </si>
  <si>
    <t>00327437</t>
  </si>
  <si>
    <t>00327438</t>
  </si>
  <si>
    <t>00327439</t>
  </si>
  <si>
    <t>00327440</t>
  </si>
  <si>
    <t>00327441</t>
  </si>
  <si>
    <t>00327442</t>
  </si>
  <si>
    <t>00327443</t>
  </si>
  <si>
    <t>00327444</t>
  </si>
  <si>
    <t>00327445</t>
  </si>
  <si>
    <t>00327446</t>
  </si>
  <si>
    <t>00327447</t>
  </si>
  <si>
    <t>00327448</t>
  </si>
  <si>
    <t>00327449</t>
  </si>
  <si>
    <t>00327450</t>
  </si>
  <si>
    <t>00327451</t>
  </si>
  <si>
    <t>00327452</t>
  </si>
  <si>
    <t>00327453</t>
  </si>
  <si>
    <t>00327454</t>
  </si>
  <si>
    <t>00327455</t>
  </si>
  <si>
    <t>00327456</t>
  </si>
  <si>
    <t>00327457</t>
  </si>
  <si>
    <t>00327458</t>
  </si>
  <si>
    <t>00327459</t>
  </si>
  <si>
    <t>00327460</t>
  </si>
  <si>
    <t>00327461</t>
  </si>
  <si>
    <t>00327462</t>
  </si>
  <si>
    <t>00327463</t>
  </si>
  <si>
    <t>00327464</t>
  </si>
  <si>
    <t>00327465</t>
  </si>
  <si>
    <t>00327466</t>
  </si>
  <si>
    <t>00327467</t>
  </si>
  <si>
    <t>00327468</t>
  </si>
  <si>
    <t>00327469</t>
  </si>
  <si>
    <t>00327470</t>
  </si>
  <si>
    <t>00327471</t>
  </si>
  <si>
    <t>00327472</t>
  </si>
  <si>
    <t>00327473</t>
  </si>
  <si>
    <t>00327474</t>
  </si>
  <si>
    <t>00327475</t>
  </si>
  <si>
    <t>00327476</t>
  </si>
  <si>
    <t>00327477</t>
  </si>
  <si>
    <t>00327478</t>
  </si>
  <si>
    <t>00327479</t>
  </si>
  <si>
    <t>00327480</t>
  </si>
  <si>
    <t>00327481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</si>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</sst>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>
      <alignment wrapText="1"/>
    </xf>
    <xf numFmtId="49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5" fillId="0" borderId="0"/>
    <xf numFmtId="49" fontId="5" fillId="0" borderId="0"/>
    <xf numFmtId="0" fontId="27" fillId="0" borderId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0" borderId="0"/>
    <xf numFmtId="0" fontId="29" fillId="0" borderId="11" applyNumberFormat="0" applyFill="0" applyAlignment="0" applyProtection="0"/>
    <xf numFmtId="0" fontId="30" fillId="0" borderId="0"/>
    <xf numFmtId="0" fontId="29" fillId="0" borderId="0" applyNumberFormat="0" applyFill="0" applyAlignment="0" applyProtection="0"/>
    <xf numFmtId="0" fontId="1" fillId="0" borderId="0"/>
    <xf numFmtId="0" fontId="1" fillId="0" borderId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2" fillId="0" borderId="0"/>
    <xf numFmtId="0" fontId="34" fillId="0" borderId="13" applyNumberFormat="0" applyFill="0" applyAlignment="0" applyProtection="0"/>
    <xf numFmtId="0" fontId="35" fillId="0" borderId="14" applyNumberFormat="0" applyFill="0" applyAlignment="0" applyProtection="0"/>
  </cellStyleXfs>
  <cellXfs count="50">
    <xf numFmtId="0" fontId="0" fillId="0" borderId="0" xfId="0"/>
    <xf numFmtId="0" fontId="24" fillId="0" borderId="0" xfId="59" applyFont="1"/>
    <xf numFmtId="0" fontId="24" fillId="0" borderId="0" xfId="59" applyFont="1" applyAlignment="1">
      <alignment horizontal="center"/>
    </xf>
    <xf numFmtId="49" fontId="24" fillId="0" borderId="0" xfId="59" applyNumberFormat="1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58" applyFont="1" applyAlignment="1">
      <alignment horizontal="center"/>
    </xf>
    <xf numFmtId="0" fontId="24" fillId="0" borderId="0" xfId="0" quotePrefix="1" applyFont="1"/>
    <xf numFmtId="0" fontId="32" fillId="0" borderId="0" xfId="37" applyFont="1" applyAlignment="1">
      <alignment horizontal="left"/>
    </xf>
    <xf numFmtId="0" fontId="24" fillId="0" borderId="0" xfId="92" applyFont="1"/>
    <xf numFmtId="0" fontId="24" fillId="0" borderId="0" xfId="92" applyFont="1" applyAlignment="1">
      <alignment horizontal="center"/>
    </xf>
    <xf numFmtId="0" fontId="24" fillId="0" borderId="0" xfId="93" applyFont="1"/>
    <xf numFmtId="0" fontId="24" fillId="0" borderId="0" xfId="93" applyFont="1" applyAlignment="1">
      <alignment horizontal="center"/>
    </xf>
    <xf numFmtId="15" fontId="24" fillId="0" borderId="0" xfId="0" quotePrefix="1" applyNumberFormat="1" applyFont="1"/>
    <xf numFmtId="6" fontId="24" fillId="0" borderId="0" xfId="59" applyNumberFormat="1" applyFont="1"/>
    <xf numFmtId="0" fontId="31" fillId="0" borderId="0" xfId="0" applyFont="1"/>
    <xf numFmtId="0" fontId="28" fillId="0" borderId="0" xfId="94" applyFont="1" applyFill="1" applyAlignment="1">
      <alignment horizontal="left" vertical="center"/>
    </xf>
    <xf numFmtId="0" fontId="33" fillId="24" borderId="12" xfId="0" applyFont="1" applyFill="1" applyBorder="1" applyAlignment="1">
      <alignment horizontal="center" wrapText="1"/>
    </xf>
    <xf numFmtId="0" fontId="33" fillId="24" borderId="12" xfId="0" applyFont="1" applyFill="1" applyBorder="1" applyAlignment="1">
      <alignment horizontal="center"/>
    </xf>
    <xf numFmtId="6" fontId="33" fillId="24" borderId="12" xfId="0" applyNumberFormat="1" applyFont="1" applyFill="1" applyBorder="1" applyAlignment="1">
      <alignment horizontal="center" wrapText="1"/>
    </xf>
    <xf numFmtId="0" fontId="31" fillId="0" borderId="0" xfId="95" applyAlignment="1">
      <alignment horizontal="left"/>
    </xf>
    <xf numFmtId="0" fontId="29" fillId="0" borderId="0" xfId="0" applyFont="1" applyAlignment="1">
      <alignment horizontal="left"/>
    </xf>
    <xf numFmtId="0" fontId="2" fillId="0" borderId="0" xfId="67" applyAlignment="1">
      <alignment horizontal="centerContinuous" vertical="center" wrapText="1"/>
    </xf>
    <xf numFmtId="0" fontId="2" fillId="0" borderId="0" xfId="67"/>
    <xf numFmtId="0" fontId="33" fillId="24" borderId="15" xfId="67" applyFont="1" applyFill="1" applyBorder="1" applyAlignment="1">
      <alignment horizontal="center" wrapText="1"/>
    </xf>
    <xf numFmtId="164" fontId="33" fillId="24" borderId="15" xfId="67" applyNumberFormat="1" applyFont="1" applyFill="1" applyBorder="1" applyAlignment="1">
      <alignment horizontal="center" wrapText="1"/>
    </xf>
    <xf numFmtId="49" fontId="30" fillId="0" borderId="0" xfId="67" applyNumberFormat="1" applyFont="1" applyAlignment="1">
      <alignment horizontal="center"/>
    </xf>
    <xf numFmtId="0" fontId="0" fillId="0" borderId="0" xfId="67" applyFont="1"/>
    <xf numFmtId="6" fontId="24" fillId="0" borderId="0" xfId="67" applyNumberFormat="1" applyFont="1"/>
    <xf numFmtId="49" fontId="0" fillId="0" borderId="0" xfId="67" applyNumberFormat="1" applyFont="1" applyAlignment="1">
      <alignment horizontal="center"/>
    </xf>
    <xf numFmtId="0" fontId="30" fillId="0" borderId="0" xfId="67" applyFont="1"/>
    <xf numFmtId="49" fontId="30" fillId="0" borderId="0" xfId="67" applyNumberFormat="1" applyFont="1"/>
    <xf numFmtId="49" fontId="0" fillId="0" borderId="0" xfId="67" quotePrefix="1" applyNumberFormat="1" applyFont="1"/>
    <xf numFmtId="6" fontId="36" fillId="0" borderId="0" xfId="67" applyNumberFormat="1" applyFont="1"/>
    <xf numFmtId="0" fontId="0" fillId="0" borderId="0" xfId="0" applyAlignment="1">
      <alignment horizontal="left"/>
    </xf>
    <xf numFmtId="0" fontId="29" fillId="0" borderId="11" xfId="89" applyAlignment="1">
      <alignment horizontal="left"/>
    </xf>
    <xf numFmtId="0" fontId="29" fillId="0" borderId="11" xfId="89"/>
    <xf numFmtId="6" fontId="29" fillId="0" borderId="11" xfId="89" applyNumberFormat="1"/>
    <xf numFmtId="0" fontId="29" fillId="0" borderId="11" xfId="89" applyNumberFormat="1" applyFill="1" applyAlignment="1" applyProtection="1"/>
    <xf numFmtId="0" fontId="33" fillId="24" borderId="16" xfId="67" applyFont="1" applyFill="1" applyBorder="1" applyAlignment="1">
      <alignment horizontal="center" wrapText="1"/>
    </xf>
    <xf numFmtId="0" fontId="24" fillId="0" borderId="0" xfId="67" applyFont="1" applyAlignment="1">
      <alignment horizontal="center"/>
    </xf>
    <xf numFmtId="0" fontId="29" fillId="0" borderId="11" xfId="89" applyNumberFormat="1" applyFill="1" applyAlignment="1" applyProtection="1">
      <alignment horizontal="left"/>
    </xf>
    <xf numFmtId="0" fontId="29" fillId="0" borderId="11" xfId="89" applyFill="1"/>
    <xf numFmtId="0" fontId="29" fillId="0" borderId="11" xfId="89" applyNumberFormat="1" applyFill="1" applyAlignment="1" applyProtection="1">
      <alignment horizontal="center"/>
    </xf>
    <xf numFmtId="0" fontId="29" fillId="0" borderId="11" xfId="89" applyFill="1" applyAlignment="1">
      <alignment horizontal="center"/>
    </xf>
    <xf numFmtId="6" fontId="29" fillId="0" borderId="11" xfId="89" applyNumberFormat="1" applyFill="1" applyAlignment="1" applyProtection="1"/>
    <xf numFmtId="0" fontId="24" fillId="0" borderId="0" xfId="0" applyFont="1" applyAlignment="1">
      <alignment wrapText="1"/>
    </xf>
    <xf numFmtId="49" fontId="24" fillId="0" borderId="0" xfId="59" applyNumberFormat="1" applyFont="1" applyAlignment="1">
      <alignment wrapText="1"/>
    </xf>
    <xf numFmtId="0" fontId="24" fillId="0" borderId="0" xfId="55" applyFont="1" applyAlignment="1">
      <alignment wrapText="1"/>
    </xf>
    <xf numFmtId="0" fontId="24" fillId="0" borderId="0" xfId="92" applyFont="1" applyAlignment="1">
      <alignment wrapText="1"/>
    </xf>
  </cellXfs>
  <cellStyles count="10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urrency 2" xfId="34" xr:uid="{00000000-0005-0000-0000-000022000000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2" xfId="94" builtinId="17" customBuiltin="1"/>
    <cellStyle name="Heading 2 2" xfId="39" xr:uid="{00000000-0005-0000-0000-000028000000}"/>
    <cellStyle name="Heading 2 3" xfId="98" xr:uid="{C337349A-AA27-4014-9FF3-BB04AB2600C5}"/>
    <cellStyle name="Heading 3" xfId="95" builtinId="18" customBuiltin="1"/>
    <cellStyle name="Heading 3 2" xfId="40" xr:uid="{00000000-0005-0000-0000-000029000000}"/>
    <cellStyle name="Heading 3 3" xfId="99" xr:uid="{E1159F80-DE06-49DA-B4A0-EE3B758F04A2}"/>
    <cellStyle name="Heading 4" xfId="96" builtinId="19" customBuiltin="1"/>
    <cellStyle name="Heading 4 2" xfId="41" xr:uid="{00000000-0005-0000-0000-00002A000000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2" xr:uid="{BA8307B2-4FF6-4AC0-B7F4-72135F24E854}"/>
    <cellStyle name="Normal 12 2 2 2 2 2 2 2 2 2" xfId="93" xr:uid="{E12986C8-EC39-487E-B2F3-E4D5A8E053D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0" xfId="59" xr:uid="{00000000-0005-0000-0000-00003D000000}"/>
    <cellStyle name="Normal 20 2" xfId="60" xr:uid="{00000000-0005-0000-0000-00003E000000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5" xfId="65" xr:uid="{00000000-0005-0000-0000-000043000000}"/>
    <cellStyle name="Normal 25 2" xfId="66" xr:uid="{00000000-0005-0000-0000-000044000000}"/>
    <cellStyle name="Normal 3" xfId="67" xr:uid="{00000000-0005-0000-0000-000045000000}"/>
    <cellStyle name="Normal 3 2" xfId="68" xr:uid="{00000000-0005-0000-0000-000046000000}"/>
    <cellStyle name="Normal 4" xfId="69" xr:uid="{00000000-0005-0000-0000-000047000000}"/>
    <cellStyle name="Normal 4 2 2" xfId="90" xr:uid="{00000000-0005-0000-0000-000048000000}"/>
    <cellStyle name="Normal 5" xfId="70" xr:uid="{00000000-0005-0000-0000-000049000000}"/>
    <cellStyle name="Normal 5 4" xfId="97" xr:uid="{AFB37DD1-C11F-4543-BA0F-4961CA841976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1" xr:uid="{00000000-0005-0000-0000-00005C000000}"/>
    <cellStyle name="Warning Text 2" xfId="86" xr:uid="{00000000-0005-0000-0000-00005D000000}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6:L514" totalsRowCount="1" headerRowDxfId="37" dataDxfId="35" headerRowBorderDxfId="36" tableBorderDxfId="34" totalsRowCellStyle="Total">
  <autoFilter ref="A6:L513" xr:uid="{13C91902-B49B-4F67-A94F-82539F73533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3" totalsRowDxfId="32" dataCellStyle="Normal 20" totalsRowCellStyle="Total"/>
    <tableColumn id="10" xr3:uid="{5FBFCBE9-839F-4B13-B4DF-62C978CA34F8}" name="FI$Cal_x000a_Supplier_x000a_ID" dataDxfId="31" totalsRowDxfId="30" totalsRowCellStyle="Total"/>
    <tableColumn id="9" xr3:uid="{7CD95C6A-3607-47E2-81FC-B5B30FC7B724}" name="FI$Cal_x000a_Address_x000a_Sequence_x000a_ID" dataDxfId="29" totalsRowDxfId="28" totalsRowCellStyle="Total"/>
    <tableColumn id="2" xr3:uid="{00000000-0010-0000-0000-000002000000}" name="Full CDS Code" dataDxfId="27" totalsRowDxfId="26" totalsRowCellStyle="Total"/>
    <tableColumn id="3" xr3:uid="{00000000-0010-0000-0000-000003000000}" name="County_x000a_Code" dataDxfId="25" totalsRowDxfId="24" dataCellStyle="Normal 20" totalsRowCellStyle="Total">
      <calculatedColumnFormula>MID(Table2[[#This Row],[Full CDS Code]],1,2)</calculatedColumnFormula>
    </tableColumn>
    <tableColumn id="4" xr3:uid="{00000000-0010-0000-0000-000004000000}" name="District_x000a_Code" dataDxfId="23" totalsRowDxfId="22" dataCellStyle="Normal 20" totalsRowCellStyle="Total">
      <calculatedColumnFormula>MID(Table2[[#This Row],[Full CDS Code]],3,5)</calculatedColumnFormula>
    </tableColumn>
    <tableColumn id="5" xr3:uid="{00000000-0010-0000-0000-000005000000}" name="School_x000a_Code" dataDxfId="21" totalsRowDxfId="20" dataCellStyle="Normal 20" totalsRowCellStyle="Total">
      <calculatedColumnFormula>MID(Table2[[#This Row],[Full CDS Code]],8,7)</calculatedColumnFormula>
    </tableColumn>
    <tableColumn id="6" xr3:uid="{00000000-0010-0000-0000-000006000000}" name="Direct_x000a_Funded_x000a_Charter School_x000a_Number" dataDxfId="19" totalsRowDxfId="18" dataCellStyle="Normal 20" totalsRowCellStyle="Total"/>
    <tableColumn id="7" xr3:uid="{00000000-0010-0000-0000-000007000000}" name="Service Location Field" dataDxfId="2" totalsRowDxfId="17" totalsRowCellStyle="Total">
      <calculatedColumnFormula>IF(H7="N/A",Table2[[#This Row],[District
Code]],"C"&amp;H7)</calculatedColumnFormula>
    </tableColumn>
    <tableColumn id="8" xr3:uid="{00000000-0010-0000-0000-000008000000}" name="Local Educational Agency" dataDxfId="0" totalsRowDxfId="16" dataCellStyle="Normal 20" totalsRowCellStyle="Total"/>
    <tableColumn id="12" xr3:uid="{DD1CB38C-CBC2-48F1-9F4A-65273063CCAF}" name="_x000a_2021‒22_x000a_Final_x000a_Allocation_x000a_Amount" totalsRowFunction="custom" dataDxfId="1" totalsRowDxfId="15" dataCellStyle="Normal 20" totalsRowCellStyle="Total">
      <totalsRowFormula>SUBTOTAL(109,Table2[] Table2[
2021‒22
Final
Allocation
Amount] )</totalsRowFormula>
    </tableColumn>
    <tableColumn id="16" xr3:uid="{6A88D6BB-9D78-4E5B-BB8F-75E4C6F7DB3B}" name="5th Apportionment" totalsRowFunction="sum" dataDxfId="14" totalsRowDxfId="1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FB3C9B-044A-46E9-B268-AC18E5FAA0A4}" name="Table3" displayName="Table3" ref="A5:E58" totalsRowCount="1" headerRowDxfId="12" headerRowBorderDxfId="11" totalsRowCellStyle="Total">
  <tableColumns count="5">
    <tableColumn id="1" xr3:uid="{A499CCFB-D5B5-4739-A4FC-64BD7238DA05}" name="County_x000a_Code" totalsRowLabel="Statewide Total" dataDxfId="10" totalsRowDxfId="9" totalsRowCellStyle="Total"/>
    <tableColumn id="2" xr3:uid="{A0A5A76B-0670-48AA-8792-79E3474BB2F6}" name="County_x000a_Treasurer" dataDxfId="8" totalsRowCellStyle="Total"/>
    <tableColumn id="5" xr3:uid="{CD8D8D41-298F-42C0-B33C-9C077441A40D}" name="Invoice Number" dataDxfId="7" totalsRowCellStyle="Total"/>
    <tableColumn id="3" xr3:uid="{7E8D638F-B8BB-47F2-B630-8183586D1B3B}" name="County_x000a_Total" totalsRowFunction="sum" dataDxfId="6" totalsRowCellStyle="Total"/>
    <tableColumn id="4" xr3:uid="{B0B4A761-E512-44D1-89BF-831338113F70}" name="Voucher Number" dataDxfId="5" totalsRowDxfId="4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itle I, Part A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7"/>
  <sheetViews>
    <sheetView tabSelected="1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16.109375" style="2" bestFit="1" customWidth="1"/>
    <col min="2" max="2" width="11.6640625" style="2" bestFit="1" customWidth="1"/>
    <col min="3" max="3" width="13.109375" style="2" bestFit="1" customWidth="1"/>
    <col min="4" max="4" width="16.33203125" style="2" customWidth="1"/>
    <col min="5" max="5" width="7.88671875" style="4" customWidth="1"/>
    <col min="6" max="6" width="7.33203125" style="3" bestFit="1" customWidth="1"/>
    <col min="7" max="7" width="9.6640625" style="3" customWidth="1"/>
    <col min="8" max="8" width="8" style="3" bestFit="1" customWidth="1"/>
    <col min="9" max="9" width="12.109375" style="3" customWidth="1"/>
    <col min="10" max="10" width="45.5546875" style="3" customWidth="1"/>
    <col min="11" max="12" width="16" style="1" customWidth="1"/>
    <col min="13" max="16384" width="8.88671875" style="1"/>
  </cols>
  <sheetData>
    <row r="1" spans="1:12" customFormat="1" ht="20.25" x14ac:dyDescent="0.3">
      <c r="A1" s="8" t="s">
        <v>1521</v>
      </c>
      <c r="B1" s="8"/>
      <c r="C1" s="8"/>
      <c r="D1" s="4"/>
      <c r="E1" s="4"/>
      <c r="F1" s="4"/>
      <c r="G1" s="4"/>
      <c r="H1" s="4"/>
      <c r="I1" s="4"/>
      <c r="J1" s="4"/>
    </row>
    <row r="2" spans="1:12" customFormat="1" ht="18" x14ac:dyDescent="0.2">
      <c r="A2" s="16" t="s">
        <v>482</v>
      </c>
      <c r="B2" s="16"/>
      <c r="C2" s="16"/>
      <c r="D2" s="4"/>
      <c r="E2" s="4"/>
      <c r="F2" s="4"/>
      <c r="G2" s="4"/>
      <c r="H2" s="4"/>
      <c r="I2" s="4"/>
      <c r="J2" s="4"/>
    </row>
    <row r="3" spans="1:12" customFormat="1" ht="15.75" x14ac:dyDescent="0.25">
      <c r="A3" s="20" t="s">
        <v>223</v>
      </c>
      <c r="B3" s="15"/>
      <c r="C3" s="15"/>
      <c r="D3" s="4"/>
      <c r="E3" s="4"/>
      <c r="F3" s="4"/>
      <c r="G3" s="4"/>
      <c r="H3" s="4"/>
      <c r="I3" s="4"/>
      <c r="J3" s="4"/>
    </row>
    <row r="4" spans="1:12" customFormat="1" ht="15.75" x14ac:dyDescent="0.25">
      <c r="A4" s="21" t="s">
        <v>418</v>
      </c>
      <c r="B4" s="4"/>
      <c r="C4" s="4"/>
      <c r="D4" s="4"/>
      <c r="E4" s="4"/>
      <c r="F4" s="4"/>
      <c r="G4" s="4"/>
      <c r="H4" s="4"/>
      <c r="I4" s="4"/>
      <c r="J4" s="4"/>
    </row>
    <row r="5" spans="1:12" customFormat="1" x14ac:dyDescent="0.2">
      <c r="A5" s="34" t="s">
        <v>1951</v>
      </c>
      <c r="B5" s="4"/>
      <c r="C5" s="4"/>
      <c r="D5" s="4"/>
      <c r="E5" s="4"/>
      <c r="F5" s="4"/>
      <c r="G5" s="4"/>
      <c r="H5" s="4"/>
      <c r="I5" s="4"/>
      <c r="J5" s="4"/>
    </row>
    <row r="6" spans="1:12" ht="79.5" thickBot="1" x14ac:dyDescent="0.3">
      <c r="A6" s="17" t="s">
        <v>421</v>
      </c>
      <c r="B6" s="17" t="s">
        <v>422</v>
      </c>
      <c r="C6" s="17" t="s">
        <v>423</v>
      </c>
      <c r="D6" s="18" t="s">
        <v>222</v>
      </c>
      <c r="E6" s="17" t="s">
        <v>141</v>
      </c>
      <c r="F6" s="17" t="s">
        <v>140</v>
      </c>
      <c r="G6" s="17" t="s">
        <v>139</v>
      </c>
      <c r="H6" s="17" t="s">
        <v>138</v>
      </c>
      <c r="I6" s="17" t="s">
        <v>165</v>
      </c>
      <c r="J6" s="18" t="s">
        <v>137</v>
      </c>
      <c r="K6" s="17" t="s">
        <v>789</v>
      </c>
      <c r="L6" s="19" t="s">
        <v>1520</v>
      </c>
    </row>
    <row r="7" spans="1:12" x14ac:dyDescent="0.2">
      <c r="A7" s="4" t="s">
        <v>126</v>
      </c>
      <c r="B7" s="5" t="s">
        <v>424</v>
      </c>
      <c r="C7" s="5">
        <v>1</v>
      </c>
      <c r="D7" s="4" t="s">
        <v>790</v>
      </c>
      <c r="E7" s="5" t="s">
        <v>166</v>
      </c>
      <c r="F7" s="5" t="s">
        <v>625</v>
      </c>
      <c r="G7" s="5" t="s">
        <v>791</v>
      </c>
      <c r="H7" s="5" t="s">
        <v>163</v>
      </c>
      <c r="I7" s="6" t="str">
        <f>IF(H7="N/A",Table2[[#This Row],[District
Code]],"C"&amp;H7)</f>
        <v>10017</v>
      </c>
      <c r="J7" s="46" t="s">
        <v>1525</v>
      </c>
      <c r="K7" s="14">
        <v>735515</v>
      </c>
      <c r="L7" s="14">
        <v>245668</v>
      </c>
    </row>
    <row r="8" spans="1:12" x14ac:dyDescent="0.2">
      <c r="A8" s="4" t="s">
        <v>126</v>
      </c>
      <c r="B8" s="5" t="s">
        <v>424</v>
      </c>
      <c r="C8" s="5">
        <v>1</v>
      </c>
      <c r="D8" s="4" t="s">
        <v>627</v>
      </c>
      <c r="E8" s="5" t="s">
        <v>166</v>
      </c>
      <c r="F8" s="5" t="s">
        <v>792</v>
      </c>
      <c r="G8" s="5" t="s">
        <v>791</v>
      </c>
      <c r="H8" s="5" t="s">
        <v>163</v>
      </c>
      <c r="I8" s="6" t="str">
        <f>IF(H8="N/A",Table2[[#This Row],[District
Code]],"C"&amp;H8)</f>
        <v>61200</v>
      </c>
      <c r="J8" s="46" t="s">
        <v>628</v>
      </c>
      <c r="K8" s="14">
        <v>476683</v>
      </c>
      <c r="L8" s="14">
        <v>27130</v>
      </c>
    </row>
    <row r="9" spans="1:12" x14ac:dyDescent="0.2">
      <c r="A9" s="4" t="s">
        <v>126</v>
      </c>
      <c r="B9" s="5" t="s">
        <v>424</v>
      </c>
      <c r="C9" s="5">
        <v>1</v>
      </c>
      <c r="D9" s="4" t="s">
        <v>793</v>
      </c>
      <c r="E9" s="5" t="s">
        <v>166</v>
      </c>
      <c r="F9" s="5" t="s">
        <v>794</v>
      </c>
      <c r="G9" s="5" t="s">
        <v>791</v>
      </c>
      <c r="H9" s="5" t="s">
        <v>163</v>
      </c>
      <c r="I9" s="6" t="str">
        <f>IF(H9="N/A",Table2[[#This Row],[District
Code]],"C"&amp;H9)</f>
        <v>61234</v>
      </c>
      <c r="J9" s="47" t="s">
        <v>1526</v>
      </c>
      <c r="K9" s="14">
        <v>557188</v>
      </c>
      <c r="L9" s="14">
        <v>188429</v>
      </c>
    </row>
    <row r="10" spans="1:12" x14ac:dyDescent="0.2">
      <c r="A10" s="4" t="s">
        <v>126</v>
      </c>
      <c r="B10" s="5" t="s">
        <v>424</v>
      </c>
      <c r="C10" s="5">
        <v>1</v>
      </c>
      <c r="D10" s="4" t="s">
        <v>310</v>
      </c>
      <c r="E10" s="5" t="s">
        <v>166</v>
      </c>
      <c r="F10" s="5" t="s">
        <v>795</v>
      </c>
      <c r="G10" s="5" t="s">
        <v>791</v>
      </c>
      <c r="H10" s="5" t="s">
        <v>163</v>
      </c>
      <c r="I10" s="6" t="str">
        <f>IF(H10="N/A",Table2[[#This Row],[District
Code]],"C"&amp;H10)</f>
        <v>61259</v>
      </c>
      <c r="J10" s="46" t="s">
        <v>136</v>
      </c>
      <c r="K10" s="14">
        <v>17446401</v>
      </c>
      <c r="L10" s="14">
        <v>4105485</v>
      </c>
    </row>
    <row r="11" spans="1:12" x14ac:dyDescent="0.2">
      <c r="A11" s="4" t="s">
        <v>126</v>
      </c>
      <c r="B11" s="5" t="s">
        <v>424</v>
      </c>
      <c r="C11" s="5">
        <v>1</v>
      </c>
      <c r="D11" s="4" t="s">
        <v>327</v>
      </c>
      <c r="E11" s="5" t="s">
        <v>166</v>
      </c>
      <c r="F11" s="5" t="s">
        <v>796</v>
      </c>
      <c r="G11" s="5" t="s">
        <v>791</v>
      </c>
      <c r="H11" s="5" t="s">
        <v>163</v>
      </c>
      <c r="I11" s="6" t="str">
        <f>IF(H11="N/A",Table2[[#This Row],[District
Code]],"C"&amp;H11)</f>
        <v>61309</v>
      </c>
      <c r="J11" s="46" t="s">
        <v>135</v>
      </c>
      <c r="K11" s="14">
        <v>2037578</v>
      </c>
      <c r="L11" s="14">
        <v>329903</v>
      </c>
    </row>
    <row r="12" spans="1:12" x14ac:dyDescent="0.2">
      <c r="A12" s="4" t="s">
        <v>126</v>
      </c>
      <c r="B12" s="5" t="s">
        <v>424</v>
      </c>
      <c r="C12" s="5">
        <v>1</v>
      </c>
      <c r="D12" s="4" t="s">
        <v>797</v>
      </c>
      <c r="E12" s="5" t="s">
        <v>166</v>
      </c>
      <c r="F12" s="5" t="s">
        <v>795</v>
      </c>
      <c r="G12" s="5" t="s">
        <v>798</v>
      </c>
      <c r="H12" s="5" t="s">
        <v>799</v>
      </c>
      <c r="I12" s="6" t="str">
        <f>IF(H12="N/A",Table2[[#This Row],[District
Code]],"C"&amp;H12)</f>
        <v>C0106</v>
      </c>
      <c r="J12" s="46" t="s">
        <v>1527</v>
      </c>
      <c r="K12" s="14">
        <v>63926</v>
      </c>
      <c r="L12" s="14">
        <v>47829</v>
      </c>
    </row>
    <row r="13" spans="1:12" x14ac:dyDescent="0.2">
      <c r="A13" s="4" t="s">
        <v>126</v>
      </c>
      <c r="B13" s="5" t="s">
        <v>424</v>
      </c>
      <c r="C13" s="5">
        <v>1</v>
      </c>
      <c r="D13" s="4" t="s">
        <v>365</v>
      </c>
      <c r="E13" s="2" t="s">
        <v>166</v>
      </c>
      <c r="F13" s="2" t="s">
        <v>795</v>
      </c>
      <c r="G13" s="2" t="s">
        <v>800</v>
      </c>
      <c r="H13" s="5" t="s">
        <v>134</v>
      </c>
      <c r="I13" s="6" t="str">
        <f>IF(H13="N/A",Table2[[#This Row],[District
Code]],"C"&amp;H13)</f>
        <v>C0340</v>
      </c>
      <c r="J13" s="47" t="s">
        <v>133</v>
      </c>
      <c r="K13" s="14">
        <v>44395</v>
      </c>
      <c r="L13" s="14">
        <v>15493</v>
      </c>
    </row>
    <row r="14" spans="1:12" x14ac:dyDescent="0.2">
      <c r="A14" s="4" t="s">
        <v>126</v>
      </c>
      <c r="B14" s="5" t="s">
        <v>424</v>
      </c>
      <c r="C14" s="5">
        <v>1</v>
      </c>
      <c r="D14" s="4" t="s">
        <v>801</v>
      </c>
      <c r="E14" s="5" t="s">
        <v>166</v>
      </c>
      <c r="F14" s="5" t="s">
        <v>625</v>
      </c>
      <c r="G14" s="5" t="s">
        <v>802</v>
      </c>
      <c r="H14" s="5" t="s">
        <v>803</v>
      </c>
      <c r="I14" s="6" t="str">
        <f>IF(H14="N/A",Table2[[#This Row],[District
Code]],"C"&amp;H14)</f>
        <v>C0740</v>
      </c>
      <c r="J14" s="46" t="s">
        <v>1528</v>
      </c>
      <c r="K14" s="14">
        <v>239771</v>
      </c>
      <c r="L14" s="14">
        <v>63173</v>
      </c>
    </row>
    <row r="15" spans="1:12" x14ac:dyDescent="0.2">
      <c r="A15" s="4" t="s">
        <v>126</v>
      </c>
      <c r="B15" s="5" t="s">
        <v>424</v>
      </c>
      <c r="C15" s="5">
        <v>1</v>
      </c>
      <c r="D15" s="4" t="s">
        <v>376</v>
      </c>
      <c r="E15" s="5" t="s">
        <v>166</v>
      </c>
      <c r="F15" s="5" t="s">
        <v>625</v>
      </c>
      <c r="G15" s="5" t="s">
        <v>804</v>
      </c>
      <c r="H15" s="5" t="s">
        <v>132</v>
      </c>
      <c r="I15" s="6" t="str">
        <f>IF(H15="N/A",Table2[[#This Row],[District
Code]],"C"&amp;H15)</f>
        <v>C0811</v>
      </c>
      <c r="J15" s="46" t="s">
        <v>131</v>
      </c>
      <c r="K15" s="14">
        <v>131713</v>
      </c>
      <c r="L15" s="14">
        <v>6622</v>
      </c>
    </row>
    <row r="16" spans="1:12" x14ac:dyDescent="0.2">
      <c r="A16" s="4" t="s">
        <v>126</v>
      </c>
      <c r="B16" s="5" t="s">
        <v>424</v>
      </c>
      <c r="C16" s="5">
        <v>1</v>
      </c>
      <c r="D16" s="4" t="s">
        <v>377</v>
      </c>
      <c r="E16" s="5" t="s">
        <v>166</v>
      </c>
      <c r="F16" s="5" t="s">
        <v>805</v>
      </c>
      <c r="G16" s="5" t="s">
        <v>806</v>
      </c>
      <c r="H16" s="5" t="s">
        <v>130</v>
      </c>
      <c r="I16" s="6" t="str">
        <f>IF(H16="N/A",Table2[[#This Row],[District
Code]],"C"&amp;H16)</f>
        <v>C0836</v>
      </c>
      <c r="J16" s="46" t="s">
        <v>129</v>
      </c>
      <c r="K16" s="14">
        <v>194997</v>
      </c>
      <c r="L16" s="14">
        <v>11545</v>
      </c>
    </row>
    <row r="17" spans="1:12" x14ac:dyDescent="0.2">
      <c r="A17" s="4" t="s">
        <v>126</v>
      </c>
      <c r="B17" s="5" t="s">
        <v>424</v>
      </c>
      <c r="C17" s="5">
        <v>1</v>
      </c>
      <c r="D17" s="4" t="s">
        <v>483</v>
      </c>
      <c r="E17" s="5" t="s">
        <v>166</v>
      </c>
      <c r="F17" s="5" t="s">
        <v>795</v>
      </c>
      <c r="G17" s="5" t="s">
        <v>807</v>
      </c>
      <c r="H17" s="5" t="s">
        <v>484</v>
      </c>
      <c r="I17" s="6" t="str">
        <f>IF(H17="N/A",Table2[[#This Row],[District
Code]],"C"&amp;H17)</f>
        <v>C0882</v>
      </c>
      <c r="J17" s="46" t="s">
        <v>1529</v>
      </c>
      <c r="K17" s="14">
        <v>227633</v>
      </c>
      <c r="L17" s="14">
        <v>47472</v>
      </c>
    </row>
    <row r="18" spans="1:12" x14ac:dyDescent="0.2">
      <c r="A18" s="4" t="s">
        <v>126</v>
      </c>
      <c r="B18" s="5" t="s">
        <v>424</v>
      </c>
      <c r="C18" s="5">
        <v>1</v>
      </c>
      <c r="D18" s="4" t="s">
        <v>392</v>
      </c>
      <c r="E18" s="5" t="s">
        <v>166</v>
      </c>
      <c r="F18" s="5" t="s">
        <v>795</v>
      </c>
      <c r="G18" s="5" t="s">
        <v>808</v>
      </c>
      <c r="H18" s="5" t="s">
        <v>128</v>
      </c>
      <c r="I18" s="6" t="str">
        <f>IF(H18="N/A",Table2[[#This Row],[District
Code]],"C"&amp;H18)</f>
        <v>C1442</v>
      </c>
      <c r="J18" s="46" t="s">
        <v>127</v>
      </c>
      <c r="K18" s="14">
        <v>171010</v>
      </c>
      <c r="L18" s="14">
        <v>3734</v>
      </c>
    </row>
    <row r="19" spans="1:12" x14ac:dyDescent="0.2">
      <c r="A19" s="4" t="s">
        <v>126</v>
      </c>
      <c r="B19" s="5" t="s">
        <v>424</v>
      </c>
      <c r="C19" s="5">
        <v>1</v>
      </c>
      <c r="D19" s="4" t="s">
        <v>393</v>
      </c>
      <c r="E19" s="5" t="s">
        <v>166</v>
      </c>
      <c r="F19" s="5" t="s">
        <v>625</v>
      </c>
      <c r="G19" s="5" t="s">
        <v>809</v>
      </c>
      <c r="H19" s="5" t="s">
        <v>125</v>
      </c>
      <c r="I19" s="6" t="str">
        <f>IF(H19="N/A",Table2[[#This Row],[District
Code]],"C"&amp;H19)</f>
        <v>C1464</v>
      </c>
      <c r="J19" s="48" t="s">
        <v>124</v>
      </c>
      <c r="K19" s="14">
        <v>199564</v>
      </c>
      <c r="L19" s="14">
        <v>14811</v>
      </c>
    </row>
    <row r="20" spans="1:12" x14ac:dyDescent="0.2">
      <c r="A20" s="4" t="s">
        <v>126</v>
      </c>
      <c r="B20" s="5" t="s">
        <v>424</v>
      </c>
      <c r="C20" s="5">
        <v>1</v>
      </c>
      <c r="D20" s="4" t="s">
        <v>810</v>
      </c>
      <c r="E20" s="5" t="s">
        <v>166</v>
      </c>
      <c r="F20" s="5" t="s">
        <v>795</v>
      </c>
      <c r="G20" s="5" t="s">
        <v>811</v>
      </c>
      <c r="H20" s="5" t="s">
        <v>812</v>
      </c>
      <c r="I20" s="6" t="str">
        <f>IF(H20="N/A",Table2[[#This Row],[District
Code]],"C"&amp;H20)</f>
        <v>C1620</v>
      </c>
      <c r="J20" s="46" t="s">
        <v>1530</v>
      </c>
      <c r="K20" s="14">
        <v>71032</v>
      </c>
      <c r="L20" s="14">
        <v>29725</v>
      </c>
    </row>
    <row r="21" spans="1:12" x14ac:dyDescent="0.2">
      <c r="A21" s="4" t="s">
        <v>126</v>
      </c>
      <c r="B21" s="5" t="s">
        <v>424</v>
      </c>
      <c r="C21" s="5">
        <v>1</v>
      </c>
      <c r="D21" s="4" t="s">
        <v>813</v>
      </c>
      <c r="E21" s="5" t="s">
        <v>166</v>
      </c>
      <c r="F21" s="5" t="s">
        <v>625</v>
      </c>
      <c r="G21" s="5" t="s">
        <v>814</v>
      </c>
      <c r="H21" s="5" t="s">
        <v>815</v>
      </c>
      <c r="I21" s="6" t="str">
        <f>IF(H21="N/A",Table2[[#This Row],[District
Code]],"C"&amp;H21)</f>
        <v>C1908</v>
      </c>
      <c r="J21" s="46" t="s">
        <v>1531</v>
      </c>
      <c r="K21" s="14">
        <v>60850</v>
      </c>
      <c r="L21" s="14">
        <v>45490</v>
      </c>
    </row>
    <row r="22" spans="1:12" x14ac:dyDescent="0.2">
      <c r="A22" s="4" t="s">
        <v>126</v>
      </c>
      <c r="B22" s="5" t="s">
        <v>424</v>
      </c>
      <c r="C22" s="5">
        <v>1</v>
      </c>
      <c r="D22" s="4" t="s">
        <v>408</v>
      </c>
      <c r="E22" s="5" t="s">
        <v>166</v>
      </c>
      <c r="F22" s="5" t="s">
        <v>816</v>
      </c>
      <c r="G22" s="5" t="s">
        <v>817</v>
      </c>
      <c r="H22" s="5" t="s">
        <v>219</v>
      </c>
      <c r="I22" s="6" t="str">
        <f>IF(H22="N/A",Table2[[#This Row],[District
Code]],"C"&amp;H22)</f>
        <v>C2015</v>
      </c>
      <c r="J22" s="46" t="s">
        <v>217</v>
      </c>
      <c r="K22" s="14">
        <v>33738</v>
      </c>
      <c r="L22" s="14">
        <v>5808</v>
      </c>
    </row>
    <row r="23" spans="1:12" x14ac:dyDescent="0.2">
      <c r="A23" s="4" t="s">
        <v>122</v>
      </c>
      <c r="B23" s="5" t="s">
        <v>427</v>
      </c>
      <c r="C23" s="5">
        <v>5</v>
      </c>
      <c r="D23" s="4" t="s">
        <v>629</v>
      </c>
      <c r="E23" s="2" t="s">
        <v>167</v>
      </c>
      <c r="F23" s="2" t="s">
        <v>818</v>
      </c>
      <c r="G23" s="2" t="s">
        <v>791</v>
      </c>
      <c r="H23" s="3" t="s">
        <v>163</v>
      </c>
      <c r="I23" s="6" t="str">
        <f>IF(H23="N/A",Table2[[#This Row],[District
Code]],"C"&amp;H23)</f>
        <v>10041</v>
      </c>
      <c r="J23" s="47" t="s">
        <v>630</v>
      </c>
      <c r="K23" s="14">
        <v>732790</v>
      </c>
      <c r="L23" s="14">
        <v>299005</v>
      </c>
    </row>
    <row r="24" spans="1:12" x14ac:dyDescent="0.2">
      <c r="A24" s="4" t="s">
        <v>122</v>
      </c>
      <c r="B24" s="5" t="s">
        <v>427</v>
      </c>
      <c r="C24" s="5">
        <v>5</v>
      </c>
      <c r="D24" s="4" t="s">
        <v>485</v>
      </c>
      <c r="E24" s="2" t="s">
        <v>167</v>
      </c>
      <c r="F24" s="2" t="s">
        <v>819</v>
      </c>
      <c r="G24" s="2" t="s">
        <v>791</v>
      </c>
      <c r="H24" s="3" t="s">
        <v>163</v>
      </c>
      <c r="I24" s="6" t="str">
        <f>IF(H24="N/A",Table2[[#This Row],[District
Code]],"C"&amp;H24)</f>
        <v>61408</v>
      </c>
      <c r="J24" s="47" t="s">
        <v>486</v>
      </c>
      <c r="K24" s="14">
        <v>286984</v>
      </c>
      <c r="L24" s="14">
        <v>43307</v>
      </c>
    </row>
    <row r="25" spans="1:12" x14ac:dyDescent="0.2">
      <c r="A25" s="4" t="s">
        <v>122</v>
      </c>
      <c r="B25" s="5" t="s">
        <v>427</v>
      </c>
      <c r="C25" s="5">
        <v>5</v>
      </c>
      <c r="D25" s="4" t="s">
        <v>487</v>
      </c>
      <c r="E25" s="5" t="s">
        <v>167</v>
      </c>
      <c r="F25" s="5" t="s">
        <v>820</v>
      </c>
      <c r="G25" s="5" t="s">
        <v>791</v>
      </c>
      <c r="H25" s="5" t="s">
        <v>163</v>
      </c>
      <c r="I25" s="6" t="str">
        <f>IF(H25="N/A",Table2[[#This Row],[District
Code]],"C"&amp;H25)</f>
        <v>61507</v>
      </c>
      <c r="J25" s="46" t="s">
        <v>488</v>
      </c>
      <c r="K25" s="14">
        <v>1140076</v>
      </c>
      <c r="L25" s="14">
        <v>568777</v>
      </c>
    </row>
    <row r="26" spans="1:12" x14ac:dyDescent="0.2">
      <c r="A26" s="4" t="s">
        <v>122</v>
      </c>
      <c r="B26" s="5" t="s">
        <v>427</v>
      </c>
      <c r="C26" s="5">
        <v>5</v>
      </c>
      <c r="D26" s="4" t="s">
        <v>311</v>
      </c>
      <c r="E26" s="5" t="s">
        <v>167</v>
      </c>
      <c r="F26" s="5" t="s">
        <v>821</v>
      </c>
      <c r="G26" s="5" t="s">
        <v>791</v>
      </c>
      <c r="H26" s="5" t="s">
        <v>163</v>
      </c>
      <c r="I26" s="6" t="str">
        <f>IF(H26="N/A",Table2[[#This Row],[District
Code]],"C"&amp;H26)</f>
        <v>61515</v>
      </c>
      <c r="J26" s="46" t="s">
        <v>123</v>
      </c>
      <c r="K26" s="14">
        <v>758014</v>
      </c>
      <c r="L26" s="14">
        <v>147254</v>
      </c>
    </row>
    <row r="27" spans="1:12" x14ac:dyDescent="0.2">
      <c r="A27" s="4" t="s">
        <v>122</v>
      </c>
      <c r="B27" s="5" t="s">
        <v>427</v>
      </c>
      <c r="C27" s="5">
        <v>5</v>
      </c>
      <c r="D27" s="4" t="s">
        <v>489</v>
      </c>
      <c r="E27" s="5" t="s">
        <v>167</v>
      </c>
      <c r="F27" s="5" t="s">
        <v>822</v>
      </c>
      <c r="G27" s="5" t="s">
        <v>791</v>
      </c>
      <c r="H27" s="5" t="s">
        <v>163</v>
      </c>
      <c r="I27" s="6" t="str">
        <f>IF(H27="N/A",Table2[[#This Row],[District
Code]],"C"&amp;H27)</f>
        <v>61523</v>
      </c>
      <c r="J27" s="46" t="s">
        <v>491</v>
      </c>
      <c r="K27" s="14">
        <v>471307</v>
      </c>
      <c r="L27" s="14">
        <v>199965</v>
      </c>
    </row>
    <row r="28" spans="1:12" x14ac:dyDescent="0.2">
      <c r="A28" s="4" t="s">
        <v>122</v>
      </c>
      <c r="B28" s="5" t="s">
        <v>427</v>
      </c>
      <c r="C28" s="5">
        <v>5</v>
      </c>
      <c r="D28" s="4" t="s">
        <v>490</v>
      </c>
      <c r="E28" s="5" t="s">
        <v>167</v>
      </c>
      <c r="F28" s="5" t="s">
        <v>823</v>
      </c>
      <c r="G28" s="5" t="s">
        <v>791</v>
      </c>
      <c r="H28" s="5" t="s">
        <v>163</v>
      </c>
      <c r="I28" s="6" t="str">
        <f>IF(H28="N/A",Table2[[#This Row],[District
Code]],"C"&amp;H28)</f>
        <v>61531</v>
      </c>
      <c r="J28" s="46" t="s">
        <v>492</v>
      </c>
      <c r="K28" s="14">
        <v>1068260</v>
      </c>
      <c r="L28" s="14">
        <v>10184</v>
      </c>
    </row>
    <row r="29" spans="1:12" x14ac:dyDescent="0.2">
      <c r="A29" s="4" t="s">
        <v>122</v>
      </c>
      <c r="B29" s="5" t="s">
        <v>427</v>
      </c>
      <c r="C29" s="5">
        <v>5</v>
      </c>
      <c r="D29" s="4" t="s">
        <v>318</v>
      </c>
      <c r="E29" s="5" t="s">
        <v>167</v>
      </c>
      <c r="F29" s="5" t="s">
        <v>824</v>
      </c>
      <c r="G29" s="5" t="s">
        <v>791</v>
      </c>
      <c r="H29" s="5" t="s">
        <v>163</v>
      </c>
      <c r="I29" s="6" t="str">
        <f>IF(H29="N/A",Table2[[#This Row],[District
Code]],"C"&amp;H29)</f>
        <v>73379</v>
      </c>
      <c r="J29" s="46" t="s">
        <v>91</v>
      </c>
      <c r="K29" s="14">
        <v>60933</v>
      </c>
      <c r="L29" s="14">
        <v>787</v>
      </c>
    </row>
    <row r="30" spans="1:12" x14ac:dyDescent="0.2">
      <c r="A30" s="4" t="s">
        <v>122</v>
      </c>
      <c r="B30" s="5" t="s">
        <v>427</v>
      </c>
      <c r="C30" s="5">
        <v>5</v>
      </c>
      <c r="D30" s="4" t="s">
        <v>493</v>
      </c>
      <c r="E30" s="5" t="s">
        <v>167</v>
      </c>
      <c r="F30" s="5" t="s">
        <v>823</v>
      </c>
      <c r="G30" s="5" t="s">
        <v>825</v>
      </c>
      <c r="H30" s="5" t="s">
        <v>494</v>
      </c>
      <c r="I30" s="6" t="str">
        <f>IF(H30="N/A",Table2[[#This Row],[District
Code]],"C"&amp;H30)</f>
        <v>C0094</v>
      </c>
      <c r="J30" s="46" t="s">
        <v>495</v>
      </c>
      <c r="K30" s="14">
        <v>30615</v>
      </c>
      <c r="L30" s="14">
        <v>16684</v>
      </c>
    </row>
    <row r="31" spans="1:12" x14ac:dyDescent="0.2">
      <c r="A31" s="4" t="s">
        <v>122</v>
      </c>
      <c r="B31" s="5" t="s">
        <v>427</v>
      </c>
      <c r="C31" s="5">
        <v>5</v>
      </c>
      <c r="D31" s="4" t="s">
        <v>826</v>
      </c>
      <c r="E31" s="5" t="s">
        <v>167</v>
      </c>
      <c r="F31" s="5" t="s">
        <v>827</v>
      </c>
      <c r="G31" s="5" t="s">
        <v>828</v>
      </c>
      <c r="H31" s="5" t="s">
        <v>829</v>
      </c>
      <c r="I31" s="6" t="str">
        <f>IF(H31="N/A",Table2[[#This Row],[District
Code]],"C"&amp;H31)</f>
        <v>C1166</v>
      </c>
      <c r="J31" s="46" t="s">
        <v>1532</v>
      </c>
      <c r="K31" s="14">
        <v>30306</v>
      </c>
      <c r="L31" s="14">
        <v>1600</v>
      </c>
    </row>
    <row r="32" spans="1:12" x14ac:dyDescent="0.2">
      <c r="A32" s="4" t="s">
        <v>120</v>
      </c>
      <c r="B32" s="5" t="s">
        <v>428</v>
      </c>
      <c r="C32" s="5">
        <v>1</v>
      </c>
      <c r="D32" s="4" t="s">
        <v>240</v>
      </c>
      <c r="E32" s="5" t="s">
        <v>168</v>
      </c>
      <c r="F32" s="5" t="s">
        <v>830</v>
      </c>
      <c r="G32" s="5" t="s">
        <v>791</v>
      </c>
      <c r="H32" s="5" t="s">
        <v>163</v>
      </c>
      <c r="I32" s="6" t="str">
        <f>IF(H32="N/A",Table2[[#This Row],[District
Code]],"C"&amp;H32)</f>
        <v>61564</v>
      </c>
      <c r="J32" s="46" t="s">
        <v>121</v>
      </c>
      <c r="K32" s="14">
        <v>1145090</v>
      </c>
      <c r="L32" s="14">
        <v>30204</v>
      </c>
    </row>
    <row r="33" spans="1:12" x14ac:dyDescent="0.2">
      <c r="A33" s="4" t="s">
        <v>119</v>
      </c>
      <c r="B33" s="5" t="s">
        <v>429</v>
      </c>
      <c r="C33" s="5">
        <v>1</v>
      </c>
      <c r="D33" s="4" t="s">
        <v>352</v>
      </c>
      <c r="E33" s="5" t="s">
        <v>169</v>
      </c>
      <c r="F33" s="5" t="s">
        <v>831</v>
      </c>
      <c r="G33" s="5" t="s">
        <v>791</v>
      </c>
      <c r="H33" s="5" t="s">
        <v>163</v>
      </c>
      <c r="I33" s="6" t="str">
        <f>IF(H33="N/A",Table2[[#This Row],[District
Code]],"C"&amp;H33)</f>
        <v>61622</v>
      </c>
      <c r="J33" s="46" t="s">
        <v>118</v>
      </c>
      <c r="K33" s="14">
        <v>199273</v>
      </c>
      <c r="L33" s="14">
        <v>55259</v>
      </c>
    </row>
    <row r="34" spans="1:12" x14ac:dyDescent="0.2">
      <c r="A34" s="4" t="s">
        <v>631</v>
      </c>
      <c r="B34" s="5" t="s">
        <v>430</v>
      </c>
      <c r="C34" s="5">
        <v>50</v>
      </c>
      <c r="D34" s="4" t="s">
        <v>496</v>
      </c>
      <c r="E34" s="5" t="s">
        <v>170</v>
      </c>
      <c r="F34" s="5" t="s">
        <v>832</v>
      </c>
      <c r="G34" s="5" t="s">
        <v>791</v>
      </c>
      <c r="H34" s="5" t="s">
        <v>163</v>
      </c>
      <c r="I34" s="6" t="str">
        <f>IF(H34="N/A",Table2[[#This Row],[District
Code]],"C"&amp;H34)</f>
        <v>61655</v>
      </c>
      <c r="J34" s="46" t="s">
        <v>497</v>
      </c>
      <c r="K34" s="14">
        <v>639127</v>
      </c>
      <c r="L34" s="14">
        <v>80844</v>
      </c>
    </row>
    <row r="35" spans="1:12" x14ac:dyDescent="0.2">
      <c r="A35" s="4" t="s">
        <v>631</v>
      </c>
      <c r="B35" s="5" t="s">
        <v>430</v>
      </c>
      <c r="C35" s="5">
        <v>50</v>
      </c>
      <c r="D35" s="4" t="s">
        <v>290</v>
      </c>
      <c r="E35" s="5" t="s">
        <v>170</v>
      </c>
      <c r="F35" s="5" t="s">
        <v>833</v>
      </c>
      <c r="G35" s="5" t="s">
        <v>791</v>
      </c>
      <c r="H35" s="5" t="s">
        <v>163</v>
      </c>
      <c r="I35" s="6" t="str">
        <f>IF(H35="N/A",Table2[[#This Row],[District
Code]],"C"&amp;H35)</f>
        <v>61739</v>
      </c>
      <c r="J35" s="46" t="s">
        <v>117</v>
      </c>
      <c r="K35" s="14">
        <v>309305</v>
      </c>
      <c r="L35" s="14">
        <v>97949</v>
      </c>
    </row>
    <row r="36" spans="1:12" x14ac:dyDescent="0.2">
      <c r="A36" s="4" t="s">
        <v>631</v>
      </c>
      <c r="B36" s="5" t="s">
        <v>430</v>
      </c>
      <c r="C36" s="5">
        <v>50</v>
      </c>
      <c r="D36" s="4" t="s">
        <v>498</v>
      </c>
      <c r="E36" s="2" t="s">
        <v>170</v>
      </c>
      <c r="F36" s="2" t="s">
        <v>626</v>
      </c>
      <c r="G36" s="2" t="s">
        <v>791</v>
      </c>
      <c r="H36" s="3" t="s">
        <v>163</v>
      </c>
      <c r="I36" s="6" t="str">
        <f>IF(H36="N/A",Table2[[#This Row],[District
Code]],"C"&amp;H36)</f>
        <v>61754</v>
      </c>
      <c r="J36" s="47" t="s">
        <v>500</v>
      </c>
      <c r="K36" s="14">
        <v>5578507</v>
      </c>
      <c r="L36" s="14">
        <v>795661</v>
      </c>
    </row>
    <row r="37" spans="1:12" x14ac:dyDescent="0.2">
      <c r="A37" s="4" t="s">
        <v>631</v>
      </c>
      <c r="B37" s="5" t="s">
        <v>430</v>
      </c>
      <c r="C37" s="5">
        <v>50</v>
      </c>
      <c r="D37" s="4" t="s">
        <v>499</v>
      </c>
      <c r="E37" s="5" t="s">
        <v>170</v>
      </c>
      <c r="F37" s="5" t="s">
        <v>834</v>
      </c>
      <c r="G37" s="5" t="s">
        <v>791</v>
      </c>
      <c r="H37" s="5" t="s">
        <v>163</v>
      </c>
      <c r="I37" s="6" t="str">
        <f>IF(H37="N/A",Table2[[#This Row],[District
Code]],"C"&amp;H37)</f>
        <v>61762</v>
      </c>
      <c r="J37" s="46" t="s">
        <v>501</v>
      </c>
      <c r="K37" s="14">
        <v>483163</v>
      </c>
      <c r="L37" s="14">
        <v>38899</v>
      </c>
    </row>
    <row r="38" spans="1:12" x14ac:dyDescent="0.2">
      <c r="A38" s="4" t="s">
        <v>631</v>
      </c>
      <c r="B38" s="5" t="s">
        <v>430</v>
      </c>
      <c r="C38" s="5">
        <v>50</v>
      </c>
      <c r="D38" s="4" t="s">
        <v>349</v>
      </c>
      <c r="E38" s="5" t="s">
        <v>170</v>
      </c>
      <c r="F38" s="5" t="s">
        <v>835</v>
      </c>
      <c r="G38" s="5" t="s">
        <v>791</v>
      </c>
      <c r="H38" s="5" t="s">
        <v>163</v>
      </c>
      <c r="I38" s="6" t="str">
        <f>IF(H38="N/A",Table2[[#This Row],[District
Code]],"C"&amp;H38)</f>
        <v>61796</v>
      </c>
      <c r="J38" s="46" t="s">
        <v>116</v>
      </c>
      <c r="K38" s="14">
        <v>7815677</v>
      </c>
      <c r="L38" s="14">
        <v>3247683</v>
      </c>
    </row>
    <row r="39" spans="1:12" x14ac:dyDescent="0.2">
      <c r="A39" s="4" t="s">
        <v>631</v>
      </c>
      <c r="B39" s="5" t="s">
        <v>430</v>
      </c>
      <c r="C39" s="5">
        <v>50</v>
      </c>
      <c r="D39" s="4" t="s">
        <v>836</v>
      </c>
      <c r="E39" s="2" t="s">
        <v>170</v>
      </c>
      <c r="F39" s="2" t="s">
        <v>837</v>
      </c>
      <c r="G39" s="2" t="s">
        <v>838</v>
      </c>
      <c r="H39" s="3" t="s">
        <v>839</v>
      </c>
      <c r="I39" s="6" t="str">
        <f>IF(H39="N/A",Table2[[#This Row],[District
Code]],"C"&amp;H39)</f>
        <v>C0333</v>
      </c>
      <c r="J39" s="47" t="s">
        <v>1533</v>
      </c>
      <c r="K39" s="14">
        <v>36227</v>
      </c>
      <c r="L39" s="14">
        <v>7911</v>
      </c>
    </row>
    <row r="40" spans="1:12" x14ac:dyDescent="0.2">
      <c r="A40" s="4" t="s">
        <v>631</v>
      </c>
      <c r="B40" s="5" t="s">
        <v>430</v>
      </c>
      <c r="C40" s="5">
        <v>50</v>
      </c>
      <c r="D40" s="7" t="s">
        <v>502</v>
      </c>
      <c r="E40" s="5" t="s">
        <v>170</v>
      </c>
      <c r="F40" s="5" t="s">
        <v>837</v>
      </c>
      <c r="G40" s="5" t="s">
        <v>840</v>
      </c>
      <c r="H40" s="5" t="s">
        <v>503</v>
      </c>
      <c r="I40" s="6" t="str">
        <f>IF(H40="N/A",Table2[[#This Row],[District
Code]],"C"&amp;H40)</f>
        <v>C1773</v>
      </c>
      <c r="J40" s="46" t="s">
        <v>504</v>
      </c>
      <c r="K40" s="14">
        <v>38846</v>
      </c>
      <c r="L40" s="14">
        <v>16967</v>
      </c>
    </row>
    <row r="41" spans="1:12" ht="30" x14ac:dyDescent="0.2">
      <c r="A41" s="4" t="s">
        <v>631</v>
      </c>
      <c r="B41" s="5" t="s">
        <v>430</v>
      </c>
      <c r="C41" s="5">
        <v>50</v>
      </c>
      <c r="D41" s="4" t="s">
        <v>406</v>
      </c>
      <c r="E41" s="5" t="s">
        <v>170</v>
      </c>
      <c r="F41" s="5" t="s">
        <v>835</v>
      </c>
      <c r="G41" s="5" t="s">
        <v>841</v>
      </c>
      <c r="H41" s="5" t="s">
        <v>220</v>
      </c>
      <c r="I41" s="6" t="str">
        <f>IF(H41="N/A",Table2[[#This Row],[District
Code]],"C"&amp;H41)</f>
        <v>C1906</v>
      </c>
      <c r="J41" s="46" t="s">
        <v>218</v>
      </c>
      <c r="K41" s="14">
        <v>51028</v>
      </c>
      <c r="L41" s="14">
        <v>2341</v>
      </c>
    </row>
    <row r="42" spans="1:12" x14ac:dyDescent="0.2">
      <c r="A42" s="4" t="s">
        <v>115</v>
      </c>
      <c r="B42" s="5" t="s">
        <v>426</v>
      </c>
      <c r="C42" s="5">
        <v>1</v>
      </c>
      <c r="D42" s="4" t="s">
        <v>842</v>
      </c>
      <c r="E42" s="2" t="s">
        <v>171</v>
      </c>
      <c r="F42" s="2" t="s">
        <v>843</v>
      </c>
      <c r="G42" s="2" t="s">
        <v>844</v>
      </c>
      <c r="H42" s="3" t="s">
        <v>845</v>
      </c>
      <c r="I42" s="6" t="str">
        <f>IF(H42="N/A",Table2[[#This Row],[District
Code]],"C"&amp;H42)</f>
        <v>C0859</v>
      </c>
      <c r="J42" s="47" t="s">
        <v>1534</v>
      </c>
      <c r="K42" s="14">
        <v>57018</v>
      </c>
      <c r="L42" s="14">
        <v>14255</v>
      </c>
    </row>
    <row r="43" spans="1:12" x14ac:dyDescent="0.2">
      <c r="A43" s="4" t="s">
        <v>114</v>
      </c>
      <c r="B43" s="5" t="s">
        <v>431</v>
      </c>
      <c r="C43" s="5">
        <v>1</v>
      </c>
      <c r="D43" s="4" t="s">
        <v>846</v>
      </c>
      <c r="E43" s="5" t="s">
        <v>172</v>
      </c>
      <c r="F43" s="5" t="s">
        <v>847</v>
      </c>
      <c r="G43" s="5" t="s">
        <v>791</v>
      </c>
      <c r="H43" s="5" t="s">
        <v>163</v>
      </c>
      <c r="I43" s="6" t="str">
        <f>IF(H43="N/A",Table2[[#This Row],[District
Code]],"C"&amp;H43)</f>
        <v>61887</v>
      </c>
      <c r="J43" s="46" t="s">
        <v>1535</v>
      </c>
      <c r="K43" s="14">
        <v>39264</v>
      </c>
      <c r="L43" s="14">
        <v>10371</v>
      </c>
    </row>
    <row r="44" spans="1:12" x14ac:dyDescent="0.2">
      <c r="A44" s="4" t="s">
        <v>114</v>
      </c>
      <c r="B44" s="5" t="s">
        <v>431</v>
      </c>
      <c r="C44" s="5">
        <v>1</v>
      </c>
      <c r="D44" s="4" t="s">
        <v>505</v>
      </c>
      <c r="E44" s="5" t="s">
        <v>172</v>
      </c>
      <c r="F44" s="5" t="s">
        <v>848</v>
      </c>
      <c r="G44" s="5" t="s">
        <v>791</v>
      </c>
      <c r="H44" s="5" t="s">
        <v>163</v>
      </c>
      <c r="I44" s="6" t="str">
        <f>IF(H44="N/A",Table2[[#This Row],[District
Code]],"C"&amp;H44)</f>
        <v>61903</v>
      </c>
      <c r="J44" s="46" t="s">
        <v>507</v>
      </c>
      <c r="K44" s="14">
        <v>508267</v>
      </c>
      <c r="L44" s="14">
        <v>215143</v>
      </c>
    </row>
    <row r="45" spans="1:12" x14ac:dyDescent="0.2">
      <c r="A45" s="4" t="s">
        <v>114</v>
      </c>
      <c r="B45" s="5" t="s">
        <v>431</v>
      </c>
      <c r="C45" s="5">
        <v>1</v>
      </c>
      <c r="D45" s="4" t="s">
        <v>506</v>
      </c>
      <c r="E45" s="5" t="s">
        <v>172</v>
      </c>
      <c r="F45" s="5" t="s">
        <v>849</v>
      </c>
      <c r="G45" s="5" t="s">
        <v>791</v>
      </c>
      <c r="H45" s="5" t="s">
        <v>163</v>
      </c>
      <c r="I45" s="6" t="str">
        <f>IF(H45="N/A",Table2[[#This Row],[District
Code]],"C"&amp;H45)</f>
        <v>61929</v>
      </c>
      <c r="J45" s="46" t="s">
        <v>508</v>
      </c>
      <c r="K45" s="14">
        <v>190230</v>
      </c>
      <c r="L45" s="14">
        <v>11878</v>
      </c>
    </row>
    <row r="46" spans="1:12" x14ac:dyDescent="0.2">
      <c r="A46" s="4" t="s">
        <v>114</v>
      </c>
      <c r="B46" s="5" t="s">
        <v>431</v>
      </c>
      <c r="C46" s="5">
        <v>1</v>
      </c>
      <c r="D46" s="4" t="s">
        <v>850</v>
      </c>
      <c r="E46" s="5" t="s">
        <v>172</v>
      </c>
      <c r="F46" s="5" t="s">
        <v>851</v>
      </c>
      <c r="G46" s="5" t="s">
        <v>791</v>
      </c>
      <c r="H46" s="5" t="s">
        <v>163</v>
      </c>
      <c r="I46" s="6" t="str">
        <f>IF(H46="N/A",Table2[[#This Row],[District
Code]],"C"&amp;H46)</f>
        <v>61945</v>
      </c>
      <c r="J46" s="46" t="s">
        <v>91</v>
      </c>
      <c r="K46" s="14">
        <v>95147</v>
      </c>
      <c r="L46" s="14">
        <v>32858</v>
      </c>
    </row>
    <row r="47" spans="1:12" x14ac:dyDescent="0.2">
      <c r="A47" s="4" t="s">
        <v>114</v>
      </c>
      <c r="B47" s="5" t="s">
        <v>431</v>
      </c>
      <c r="C47" s="5">
        <v>1</v>
      </c>
      <c r="D47" s="4" t="s">
        <v>632</v>
      </c>
      <c r="E47" s="5" t="s">
        <v>172</v>
      </c>
      <c r="F47" s="5" t="s">
        <v>852</v>
      </c>
      <c r="G47" s="5" t="s">
        <v>853</v>
      </c>
      <c r="H47" s="5" t="s">
        <v>633</v>
      </c>
      <c r="I47" s="6" t="str">
        <f>IF(H47="N/A",Table2[[#This Row],[District
Code]],"C"&amp;H47)</f>
        <v>C1964</v>
      </c>
      <c r="J47" s="46" t="s">
        <v>634</v>
      </c>
      <c r="K47" s="14">
        <v>294119</v>
      </c>
      <c r="L47" s="14">
        <v>155404</v>
      </c>
    </row>
    <row r="48" spans="1:12" x14ac:dyDescent="0.2">
      <c r="A48" s="4" t="s">
        <v>417</v>
      </c>
      <c r="B48" s="5" t="s">
        <v>432</v>
      </c>
      <c r="C48" s="5">
        <v>10</v>
      </c>
      <c r="D48" s="4" t="s">
        <v>854</v>
      </c>
      <c r="E48" s="5" t="s">
        <v>173</v>
      </c>
      <c r="F48" s="5" t="s">
        <v>855</v>
      </c>
      <c r="G48" s="5" t="s">
        <v>791</v>
      </c>
      <c r="H48" s="5" t="s">
        <v>163</v>
      </c>
      <c r="I48" s="6" t="str">
        <f>IF(H48="N/A",Table2[[#This Row],[District
Code]],"C"&amp;H48)</f>
        <v>61994</v>
      </c>
      <c r="J48" s="46" t="s">
        <v>1536</v>
      </c>
      <c r="K48" s="14">
        <v>54343</v>
      </c>
      <c r="L48" s="14">
        <v>36192</v>
      </c>
    </row>
    <row r="49" spans="1:12" x14ac:dyDescent="0.2">
      <c r="A49" s="4" t="s">
        <v>417</v>
      </c>
      <c r="B49" s="5" t="s">
        <v>432</v>
      </c>
      <c r="C49" s="5">
        <v>10</v>
      </c>
      <c r="D49" s="4" t="s">
        <v>856</v>
      </c>
      <c r="E49" s="5" t="s">
        <v>173</v>
      </c>
      <c r="F49" s="5" t="s">
        <v>857</v>
      </c>
      <c r="G49" s="5" t="s">
        <v>791</v>
      </c>
      <c r="H49" s="5" t="s">
        <v>163</v>
      </c>
      <c r="I49" s="6" t="str">
        <f>IF(H49="N/A",Table2[[#This Row],[District
Code]],"C"&amp;H49)</f>
        <v>62042</v>
      </c>
      <c r="J49" s="46" t="s">
        <v>1537</v>
      </c>
      <c r="K49" s="14">
        <v>50366</v>
      </c>
      <c r="L49" s="14">
        <v>20374</v>
      </c>
    </row>
    <row r="50" spans="1:12" x14ac:dyDescent="0.2">
      <c r="A50" s="4" t="s">
        <v>417</v>
      </c>
      <c r="B50" s="5" t="s">
        <v>432</v>
      </c>
      <c r="C50" s="5">
        <v>10</v>
      </c>
      <c r="D50" s="4" t="s">
        <v>858</v>
      </c>
      <c r="E50" s="5" t="s">
        <v>173</v>
      </c>
      <c r="F50" s="5" t="s">
        <v>859</v>
      </c>
      <c r="G50" s="5" t="s">
        <v>791</v>
      </c>
      <c r="H50" s="5" t="s">
        <v>163</v>
      </c>
      <c r="I50" s="6" t="str">
        <f>IF(H50="N/A",Table2[[#This Row],[District
Code]],"C"&amp;H50)</f>
        <v>62158</v>
      </c>
      <c r="J50" s="46" t="s">
        <v>1538</v>
      </c>
      <c r="K50" s="14">
        <v>787114</v>
      </c>
      <c r="L50" s="14">
        <v>451969</v>
      </c>
    </row>
    <row r="51" spans="1:12" x14ac:dyDescent="0.2">
      <c r="A51" s="4" t="s">
        <v>417</v>
      </c>
      <c r="B51" s="5" t="s">
        <v>432</v>
      </c>
      <c r="C51" s="5">
        <v>10</v>
      </c>
      <c r="D51" s="4" t="s">
        <v>860</v>
      </c>
      <c r="E51" s="5" t="s">
        <v>173</v>
      </c>
      <c r="F51" s="5" t="s">
        <v>861</v>
      </c>
      <c r="G51" s="5" t="s">
        <v>791</v>
      </c>
      <c r="H51" s="5" t="s">
        <v>163</v>
      </c>
      <c r="I51" s="6" t="str">
        <f>IF(H51="N/A",Table2[[#This Row],[District
Code]],"C"&amp;H51)</f>
        <v>62240</v>
      </c>
      <c r="J51" s="46" t="s">
        <v>1539</v>
      </c>
      <c r="K51" s="14">
        <v>716554</v>
      </c>
      <c r="L51" s="14">
        <v>394571</v>
      </c>
    </row>
    <row r="52" spans="1:12" x14ac:dyDescent="0.2">
      <c r="A52" s="4" t="s">
        <v>417</v>
      </c>
      <c r="B52" s="5" t="s">
        <v>432</v>
      </c>
      <c r="C52" s="5">
        <v>10</v>
      </c>
      <c r="D52" s="4" t="s">
        <v>298</v>
      </c>
      <c r="E52" s="5" t="s">
        <v>173</v>
      </c>
      <c r="F52" s="5" t="s">
        <v>862</v>
      </c>
      <c r="G52" s="5" t="s">
        <v>791</v>
      </c>
      <c r="H52" s="5" t="s">
        <v>163</v>
      </c>
      <c r="I52" s="6" t="str">
        <f>IF(H52="N/A",Table2[[#This Row],[District
Code]],"C"&amp;H52)</f>
        <v>62323</v>
      </c>
      <c r="J52" s="46" t="s">
        <v>113</v>
      </c>
      <c r="K52" s="14">
        <v>120843</v>
      </c>
      <c r="L52" s="14">
        <v>3671</v>
      </c>
    </row>
    <row r="53" spans="1:12" x14ac:dyDescent="0.2">
      <c r="A53" s="4" t="s">
        <v>417</v>
      </c>
      <c r="B53" s="5" t="s">
        <v>432</v>
      </c>
      <c r="C53" s="5">
        <v>10</v>
      </c>
      <c r="D53" s="4" t="s">
        <v>330</v>
      </c>
      <c r="E53" s="5" t="s">
        <v>173</v>
      </c>
      <c r="F53" s="5" t="s">
        <v>863</v>
      </c>
      <c r="G53" s="5" t="s">
        <v>791</v>
      </c>
      <c r="H53" s="5" t="s">
        <v>163</v>
      </c>
      <c r="I53" s="6" t="str">
        <f>IF(H53="N/A",Table2[[#This Row],[District
Code]],"C"&amp;H53)</f>
        <v>62430</v>
      </c>
      <c r="J53" s="46" t="s">
        <v>112</v>
      </c>
      <c r="K53" s="14">
        <v>3312330</v>
      </c>
      <c r="L53" s="14">
        <v>39045</v>
      </c>
    </row>
    <row r="54" spans="1:12" x14ac:dyDescent="0.2">
      <c r="A54" s="4" t="s">
        <v>417</v>
      </c>
      <c r="B54" s="5" t="s">
        <v>432</v>
      </c>
      <c r="C54" s="5">
        <v>10</v>
      </c>
      <c r="D54" s="4" t="s">
        <v>509</v>
      </c>
      <c r="E54" s="5" t="s">
        <v>173</v>
      </c>
      <c r="F54" s="5" t="s">
        <v>864</v>
      </c>
      <c r="G54" s="5" t="s">
        <v>791</v>
      </c>
      <c r="H54" s="5" t="s">
        <v>163</v>
      </c>
      <c r="I54" s="6" t="str">
        <f>IF(H54="N/A",Table2[[#This Row],[District
Code]],"C"&amp;H54)</f>
        <v>73965</v>
      </c>
      <c r="J54" s="46" t="s">
        <v>510</v>
      </c>
      <c r="K54" s="14">
        <v>6204729</v>
      </c>
      <c r="L54" s="14">
        <v>258003</v>
      </c>
    </row>
    <row r="55" spans="1:12" x14ac:dyDescent="0.2">
      <c r="A55" s="4" t="s">
        <v>417</v>
      </c>
      <c r="B55" s="5" t="s">
        <v>432</v>
      </c>
      <c r="C55" s="5">
        <v>10</v>
      </c>
      <c r="D55" s="4" t="s">
        <v>280</v>
      </c>
      <c r="E55" s="2" t="s">
        <v>173</v>
      </c>
      <c r="F55" s="2" t="s">
        <v>865</v>
      </c>
      <c r="G55" s="2" t="s">
        <v>791</v>
      </c>
      <c r="H55" s="5" t="s">
        <v>163</v>
      </c>
      <c r="I55" s="6" t="str">
        <f>IF(H55="N/A",Table2[[#This Row],[District
Code]],"C"&amp;H55)</f>
        <v>73999</v>
      </c>
      <c r="J55" s="47" t="s">
        <v>111</v>
      </c>
      <c r="K55" s="14">
        <v>2225374</v>
      </c>
      <c r="L55" s="14">
        <v>574048</v>
      </c>
    </row>
    <row r="56" spans="1:12" x14ac:dyDescent="0.2">
      <c r="A56" s="4" t="s">
        <v>417</v>
      </c>
      <c r="B56" s="5" t="s">
        <v>432</v>
      </c>
      <c r="C56" s="5">
        <v>10</v>
      </c>
      <c r="D56" s="4" t="s">
        <v>293</v>
      </c>
      <c r="E56" s="5" t="s">
        <v>173</v>
      </c>
      <c r="F56" s="5" t="s">
        <v>866</v>
      </c>
      <c r="G56" s="5" t="s">
        <v>791</v>
      </c>
      <c r="H56" s="5" t="s">
        <v>163</v>
      </c>
      <c r="I56" s="6" t="str">
        <f>IF(H56="N/A",Table2[[#This Row],[District
Code]],"C"&amp;H56)</f>
        <v>75127</v>
      </c>
      <c r="J56" s="46" t="s">
        <v>110</v>
      </c>
      <c r="K56" s="14">
        <v>2445878</v>
      </c>
      <c r="L56" s="14">
        <v>516116</v>
      </c>
    </row>
    <row r="57" spans="1:12" x14ac:dyDescent="0.2">
      <c r="A57" s="4" t="s">
        <v>417</v>
      </c>
      <c r="B57" s="5" t="s">
        <v>432</v>
      </c>
      <c r="C57" s="5">
        <v>10</v>
      </c>
      <c r="D57" s="4" t="s">
        <v>867</v>
      </c>
      <c r="E57" s="2" t="s">
        <v>173</v>
      </c>
      <c r="F57" s="2" t="s">
        <v>868</v>
      </c>
      <c r="G57" s="2" t="s">
        <v>791</v>
      </c>
      <c r="H57" s="5" t="s">
        <v>163</v>
      </c>
      <c r="I57" s="6" t="str">
        <f>IF(H57="N/A",Table2[[#This Row],[District
Code]],"C"&amp;H57)</f>
        <v>75234</v>
      </c>
      <c r="J57" s="47" t="s">
        <v>1540</v>
      </c>
      <c r="K57" s="14">
        <v>962236</v>
      </c>
      <c r="L57" s="14">
        <v>163628</v>
      </c>
    </row>
    <row r="58" spans="1:12" x14ac:dyDescent="0.2">
      <c r="A58" s="4" t="s">
        <v>417</v>
      </c>
      <c r="B58" s="5" t="s">
        <v>432</v>
      </c>
      <c r="C58" s="5">
        <v>10</v>
      </c>
      <c r="D58" s="4" t="s">
        <v>635</v>
      </c>
      <c r="E58" s="5" t="s">
        <v>173</v>
      </c>
      <c r="F58" s="5" t="s">
        <v>869</v>
      </c>
      <c r="G58" s="5" t="s">
        <v>791</v>
      </c>
      <c r="H58" s="5" t="s">
        <v>163</v>
      </c>
      <c r="I58" s="6" t="str">
        <f>IF(H58="N/A",Table2[[#This Row],[District
Code]],"C"&amp;H58)</f>
        <v>75408</v>
      </c>
      <c r="J58" s="46" t="s">
        <v>636</v>
      </c>
      <c r="K58" s="14">
        <v>1009501</v>
      </c>
      <c r="L58" s="14">
        <v>269022</v>
      </c>
    </row>
    <row r="59" spans="1:12" x14ac:dyDescent="0.2">
      <c r="A59" s="4" t="s">
        <v>417</v>
      </c>
      <c r="B59" s="5" t="s">
        <v>432</v>
      </c>
      <c r="C59" s="5">
        <v>10</v>
      </c>
      <c r="D59" s="4" t="s">
        <v>637</v>
      </c>
      <c r="E59" s="5" t="s">
        <v>173</v>
      </c>
      <c r="F59" s="5" t="s">
        <v>870</v>
      </c>
      <c r="G59" s="5" t="s">
        <v>871</v>
      </c>
      <c r="H59" s="5" t="s">
        <v>638</v>
      </c>
      <c r="I59" s="6" t="str">
        <f>IF(H59="N/A",Table2[[#This Row],[District
Code]],"C"&amp;H59)</f>
        <v>C0746</v>
      </c>
      <c r="J59" s="46" t="s">
        <v>639</v>
      </c>
      <c r="K59" s="14">
        <v>467514</v>
      </c>
      <c r="L59" s="14">
        <v>116879</v>
      </c>
    </row>
    <row r="60" spans="1:12" x14ac:dyDescent="0.2">
      <c r="A60" s="4" t="s">
        <v>417</v>
      </c>
      <c r="B60" s="5" t="s">
        <v>432</v>
      </c>
      <c r="C60" s="5">
        <v>10</v>
      </c>
      <c r="D60" s="4" t="s">
        <v>515</v>
      </c>
      <c r="E60" s="5" t="s">
        <v>173</v>
      </c>
      <c r="F60" s="5" t="s">
        <v>872</v>
      </c>
      <c r="G60" s="5" t="s">
        <v>873</v>
      </c>
      <c r="H60" s="5" t="s">
        <v>511</v>
      </c>
      <c r="I60" s="6" t="str">
        <f>IF(H60="N/A",Table2[[#This Row],[District
Code]],"C"&amp;H60)</f>
        <v>C1492</v>
      </c>
      <c r="J60" s="46" t="s">
        <v>516</v>
      </c>
      <c r="K60" s="14">
        <v>377129</v>
      </c>
      <c r="L60" s="14">
        <v>139051</v>
      </c>
    </row>
    <row r="61" spans="1:12" x14ac:dyDescent="0.2">
      <c r="A61" s="4" t="s">
        <v>417</v>
      </c>
      <c r="B61" s="5" t="s">
        <v>432</v>
      </c>
      <c r="C61" s="5">
        <v>10</v>
      </c>
      <c r="D61" s="4" t="s">
        <v>640</v>
      </c>
      <c r="E61" s="5" t="s">
        <v>173</v>
      </c>
      <c r="F61" s="5" t="s">
        <v>874</v>
      </c>
      <c r="G61" s="5" t="s">
        <v>875</v>
      </c>
      <c r="H61" s="5" t="s">
        <v>641</v>
      </c>
      <c r="I61" s="6" t="str">
        <f>IF(H61="N/A",Table2[[#This Row],[District
Code]],"C"&amp;H61)</f>
        <v>C1893</v>
      </c>
      <c r="J61" s="46" t="s">
        <v>642</v>
      </c>
      <c r="K61" s="14">
        <v>294577</v>
      </c>
      <c r="L61" s="14">
        <v>73644</v>
      </c>
    </row>
    <row r="62" spans="1:12" x14ac:dyDescent="0.2">
      <c r="A62" s="4" t="s">
        <v>417</v>
      </c>
      <c r="B62" s="5" t="s">
        <v>432</v>
      </c>
      <c r="C62" s="5">
        <v>10</v>
      </c>
      <c r="D62" s="4" t="s">
        <v>876</v>
      </c>
      <c r="E62" s="2" t="s">
        <v>173</v>
      </c>
      <c r="F62" s="2" t="s">
        <v>877</v>
      </c>
      <c r="G62" s="2" t="s">
        <v>878</v>
      </c>
      <c r="H62" s="5" t="s">
        <v>879</v>
      </c>
      <c r="I62" s="6" t="str">
        <f>IF(H62="N/A",Table2[[#This Row],[District
Code]],"C"&amp;H62)</f>
        <v>C1905</v>
      </c>
      <c r="J62" s="47" t="s">
        <v>1541</v>
      </c>
      <c r="K62" s="14">
        <v>77991</v>
      </c>
      <c r="L62" s="14">
        <v>19498</v>
      </c>
    </row>
    <row r="63" spans="1:12" x14ac:dyDescent="0.2">
      <c r="A63" s="4" t="s">
        <v>417</v>
      </c>
      <c r="B63" s="5" t="s">
        <v>432</v>
      </c>
      <c r="C63" s="5">
        <v>10</v>
      </c>
      <c r="D63" s="4" t="s">
        <v>643</v>
      </c>
      <c r="E63" s="5" t="s">
        <v>173</v>
      </c>
      <c r="F63" s="5" t="s">
        <v>880</v>
      </c>
      <c r="G63" s="5" t="s">
        <v>881</v>
      </c>
      <c r="H63" s="5" t="s">
        <v>644</v>
      </c>
      <c r="I63" s="6" t="str">
        <f>IF(H63="N/A",Table2[[#This Row],[District
Code]],"C"&amp;H63)</f>
        <v>C2113</v>
      </c>
      <c r="J63" s="46" t="s">
        <v>645</v>
      </c>
      <c r="K63" s="14">
        <v>67023</v>
      </c>
      <c r="L63" s="14">
        <v>22340</v>
      </c>
    </row>
    <row r="64" spans="1:12" x14ac:dyDescent="0.2">
      <c r="A64" s="4" t="s">
        <v>417</v>
      </c>
      <c r="B64" s="5" t="s">
        <v>432</v>
      </c>
      <c r="C64" s="5">
        <v>10</v>
      </c>
      <c r="D64" s="4" t="s">
        <v>513</v>
      </c>
      <c r="E64" s="2" t="s">
        <v>173</v>
      </c>
      <c r="F64" s="2" t="s">
        <v>880</v>
      </c>
      <c r="G64" s="2" t="s">
        <v>882</v>
      </c>
      <c r="H64" s="5" t="s">
        <v>512</v>
      </c>
      <c r="I64" s="6" t="str">
        <f>IF(H64="N/A",Table2[[#This Row],[District
Code]],"C"&amp;H64)</f>
        <v>C2115</v>
      </c>
      <c r="J64" s="47" t="s">
        <v>514</v>
      </c>
      <c r="K64" s="14">
        <v>39040</v>
      </c>
      <c r="L64" s="14">
        <v>2985</v>
      </c>
    </row>
    <row r="65" spans="1:12" x14ac:dyDescent="0.2">
      <c r="A65" s="4" t="s">
        <v>109</v>
      </c>
      <c r="B65" s="5" t="s">
        <v>433</v>
      </c>
      <c r="C65" s="5">
        <v>5</v>
      </c>
      <c r="D65" s="4" t="s">
        <v>388</v>
      </c>
      <c r="E65" s="2" t="s">
        <v>174</v>
      </c>
      <c r="F65" s="2" t="s">
        <v>883</v>
      </c>
      <c r="G65" s="2" t="s">
        <v>884</v>
      </c>
      <c r="H65" s="5" t="s">
        <v>108</v>
      </c>
      <c r="I65" s="6" t="str">
        <f>IF(H65="N/A",Table2[[#This Row],[District
Code]],"C"&amp;H65)</f>
        <v>C1350</v>
      </c>
      <c r="J65" s="47" t="s">
        <v>107</v>
      </c>
      <c r="K65" s="14">
        <v>42787</v>
      </c>
      <c r="L65" s="14">
        <v>17983</v>
      </c>
    </row>
    <row r="66" spans="1:12" x14ac:dyDescent="0.2">
      <c r="A66" s="4" t="s">
        <v>104</v>
      </c>
      <c r="B66" s="5" t="s">
        <v>434</v>
      </c>
      <c r="C66" s="5">
        <v>1</v>
      </c>
      <c r="D66" s="4" t="s">
        <v>517</v>
      </c>
      <c r="E66" s="5" t="s">
        <v>175</v>
      </c>
      <c r="F66" s="5" t="s">
        <v>885</v>
      </c>
      <c r="G66" s="5" t="s">
        <v>791</v>
      </c>
      <c r="H66" s="5" t="s">
        <v>163</v>
      </c>
      <c r="I66" s="6" t="str">
        <f>IF(H66="N/A",Table2[[#This Row],[District
Code]],"C"&amp;H66)</f>
        <v>62687</v>
      </c>
      <c r="J66" s="46" t="s">
        <v>518</v>
      </c>
      <c r="K66" s="14">
        <v>520351</v>
      </c>
      <c r="L66" s="14">
        <v>30120</v>
      </c>
    </row>
    <row r="67" spans="1:12" x14ac:dyDescent="0.2">
      <c r="A67" s="4" t="s">
        <v>104</v>
      </c>
      <c r="B67" s="5" t="s">
        <v>434</v>
      </c>
      <c r="C67" s="5">
        <v>1</v>
      </c>
      <c r="D67" s="4" t="s">
        <v>646</v>
      </c>
      <c r="E67" s="5" t="s">
        <v>175</v>
      </c>
      <c r="F67" s="5" t="s">
        <v>886</v>
      </c>
      <c r="G67" s="5" t="s">
        <v>791</v>
      </c>
      <c r="H67" s="5" t="s">
        <v>163</v>
      </c>
      <c r="I67" s="6" t="str">
        <f>IF(H67="N/A",Table2[[#This Row],[District
Code]],"C"&amp;H67)</f>
        <v>62901</v>
      </c>
      <c r="J67" s="46" t="s">
        <v>647</v>
      </c>
      <c r="K67" s="14">
        <v>741556</v>
      </c>
      <c r="L67" s="14">
        <v>428594</v>
      </c>
    </row>
    <row r="68" spans="1:12" x14ac:dyDescent="0.2">
      <c r="A68" s="4" t="s">
        <v>104</v>
      </c>
      <c r="B68" s="5" t="s">
        <v>434</v>
      </c>
      <c r="C68" s="5">
        <v>1</v>
      </c>
      <c r="D68" s="4" t="s">
        <v>887</v>
      </c>
      <c r="E68" s="2" t="s">
        <v>175</v>
      </c>
      <c r="F68" s="2" t="s">
        <v>888</v>
      </c>
      <c r="G68" s="2" t="s">
        <v>791</v>
      </c>
      <c r="H68" s="3" t="s">
        <v>163</v>
      </c>
      <c r="I68" s="6" t="str">
        <f>IF(H68="N/A",Table2[[#This Row],[District
Code]],"C"&amp;H68)</f>
        <v>63032</v>
      </c>
      <c r="J68" s="47" t="s">
        <v>1542</v>
      </c>
      <c r="K68" s="14">
        <v>169139</v>
      </c>
      <c r="L68" s="14">
        <v>97343</v>
      </c>
    </row>
    <row r="69" spans="1:12" x14ac:dyDescent="0.2">
      <c r="A69" s="4" t="s">
        <v>104</v>
      </c>
      <c r="B69" s="5" t="s">
        <v>434</v>
      </c>
      <c r="C69" s="5">
        <v>1</v>
      </c>
      <c r="D69" s="4" t="s">
        <v>333</v>
      </c>
      <c r="E69" s="5" t="s">
        <v>175</v>
      </c>
      <c r="F69" s="5" t="s">
        <v>889</v>
      </c>
      <c r="G69" s="5" t="s">
        <v>791</v>
      </c>
      <c r="H69" s="5" t="s">
        <v>163</v>
      </c>
      <c r="I69" s="6" t="str">
        <f>IF(H69="N/A",Table2[[#This Row],[District
Code]],"C"&amp;H69)</f>
        <v>63040</v>
      </c>
      <c r="J69" s="46" t="s">
        <v>106</v>
      </c>
      <c r="K69" s="14">
        <v>169554</v>
      </c>
      <c r="L69" s="14">
        <v>25441</v>
      </c>
    </row>
    <row r="70" spans="1:12" x14ac:dyDescent="0.2">
      <c r="A70" s="4" t="s">
        <v>104</v>
      </c>
      <c r="B70" s="5" t="s">
        <v>434</v>
      </c>
      <c r="C70" s="5">
        <v>1</v>
      </c>
      <c r="D70" s="4" t="s">
        <v>267</v>
      </c>
      <c r="E70" s="2" t="s">
        <v>175</v>
      </c>
      <c r="F70" s="2" t="s">
        <v>890</v>
      </c>
      <c r="G70" s="2" t="s">
        <v>791</v>
      </c>
      <c r="H70" s="3" t="s">
        <v>163</v>
      </c>
      <c r="I70" s="6" t="str">
        <f>IF(H70="N/A",Table2[[#This Row],[District
Code]],"C"&amp;H70)</f>
        <v>75374</v>
      </c>
      <c r="J70" s="47" t="s">
        <v>105</v>
      </c>
      <c r="K70" s="14">
        <v>94609</v>
      </c>
      <c r="L70" s="14">
        <v>32893</v>
      </c>
    </row>
    <row r="71" spans="1:12" x14ac:dyDescent="0.2">
      <c r="A71" s="4" t="s">
        <v>98</v>
      </c>
      <c r="B71" s="5" t="s">
        <v>435</v>
      </c>
      <c r="C71" s="5">
        <v>1</v>
      </c>
      <c r="D71" s="4" t="s">
        <v>235</v>
      </c>
      <c r="E71" s="2" t="s">
        <v>176</v>
      </c>
      <c r="F71" s="2" t="s">
        <v>891</v>
      </c>
      <c r="G71" s="2" t="s">
        <v>791</v>
      </c>
      <c r="H71" s="3" t="s">
        <v>163</v>
      </c>
      <c r="I71" s="6" t="str">
        <f>IF(H71="N/A",Table2[[#This Row],[District
Code]],"C"&amp;H71)</f>
        <v>63081</v>
      </c>
      <c r="J71" s="47" t="s">
        <v>103</v>
      </c>
      <c r="K71" s="14">
        <v>776372</v>
      </c>
      <c r="L71" s="14">
        <v>2406</v>
      </c>
    </row>
    <row r="72" spans="1:12" x14ac:dyDescent="0.2">
      <c r="A72" s="4" t="s">
        <v>98</v>
      </c>
      <c r="B72" s="5" t="s">
        <v>435</v>
      </c>
      <c r="C72" s="5">
        <v>1</v>
      </c>
      <c r="D72" s="4" t="s">
        <v>241</v>
      </c>
      <c r="E72" s="2" t="s">
        <v>176</v>
      </c>
      <c r="F72" s="2" t="s">
        <v>892</v>
      </c>
      <c r="G72" s="2" t="s">
        <v>791</v>
      </c>
      <c r="H72" s="3" t="s">
        <v>163</v>
      </c>
      <c r="I72" s="6" t="str">
        <f>IF(H72="N/A",Table2[[#This Row],[District
Code]],"C"&amp;H72)</f>
        <v>63099</v>
      </c>
      <c r="J72" s="47" t="s">
        <v>102</v>
      </c>
      <c r="K72" s="14">
        <v>5593419</v>
      </c>
      <c r="L72" s="14">
        <v>1105319</v>
      </c>
    </row>
    <row r="73" spans="1:12" x14ac:dyDescent="0.2">
      <c r="A73" s="4" t="s">
        <v>98</v>
      </c>
      <c r="B73" s="5" t="s">
        <v>435</v>
      </c>
      <c r="C73" s="5">
        <v>1</v>
      </c>
      <c r="D73" s="4" t="s">
        <v>242</v>
      </c>
      <c r="E73" s="5" t="s">
        <v>176</v>
      </c>
      <c r="F73" s="5" t="s">
        <v>893</v>
      </c>
      <c r="G73" s="5" t="s">
        <v>791</v>
      </c>
      <c r="H73" s="5" t="s">
        <v>163</v>
      </c>
      <c r="I73" s="6" t="str">
        <f>IF(H73="N/A",Table2[[#This Row],[District
Code]],"C"&amp;H73)</f>
        <v>63107</v>
      </c>
      <c r="J73" s="46" t="s">
        <v>101</v>
      </c>
      <c r="K73" s="14">
        <v>689697</v>
      </c>
      <c r="L73" s="14">
        <v>62850</v>
      </c>
    </row>
    <row r="74" spans="1:12" x14ac:dyDescent="0.2">
      <c r="A74" s="4" t="s">
        <v>98</v>
      </c>
      <c r="B74" s="5" t="s">
        <v>435</v>
      </c>
      <c r="C74" s="5">
        <v>1</v>
      </c>
      <c r="D74" s="4" t="s">
        <v>246</v>
      </c>
      <c r="E74" s="5" t="s">
        <v>176</v>
      </c>
      <c r="F74" s="5" t="s">
        <v>894</v>
      </c>
      <c r="G74" s="5" t="s">
        <v>791</v>
      </c>
      <c r="H74" s="5" t="s">
        <v>163</v>
      </c>
      <c r="I74" s="6" t="str">
        <f>IF(H74="N/A",Table2[[#This Row],[District
Code]],"C"&amp;H74)</f>
        <v>63115</v>
      </c>
      <c r="J74" s="46" t="s">
        <v>100</v>
      </c>
      <c r="K74" s="14">
        <v>1768638</v>
      </c>
      <c r="L74" s="14">
        <v>289254</v>
      </c>
    </row>
    <row r="75" spans="1:12" x14ac:dyDescent="0.2">
      <c r="A75" s="4" t="s">
        <v>98</v>
      </c>
      <c r="B75" s="5" t="s">
        <v>435</v>
      </c>
      <c r="C75" s="5">
        <v>1</v>
      </c>
      <c r="D75" s="4" t="s">
        <v>258</v>
      </c>
      <c r="E75" s="5" t="s">
        <v>176</v>
      </c>
      <c r="F75" s="5" t="s">
        <v>895</v>
      </c>
      <c r="G75" s="5" t="s">
        <v>791</v>
      </c>
      <c r="H75" s="5" t="s">
        <v>163</v>
      </c>
      <c r="I75" s="6" t="str">
        <f>IF(H75="N/A",Table2[[#This Row],[District
Code]],"C"&amp;H75)</f>
        <v>63123</v>
      </c>
      <c r="J75" s="46" t="s">
        <v>99</v>
      </c>
      <c r="K75" s="14">
        <v>2589533</v>
      </c>
      <c r="L75" s="14">
        <v>26636</v>
      </c>
    </row>
    <row r="76" spans="1:12" x14ac:dyDescent="0.2">
      <c r="A76" s="4" t="s">
        <v>98</v>
      </c>
      <c r="B76" s="5" t="s">
        <v>435</v>
      </c>
      <c r="C76" s="5">
        <v>1</v>
      </c>
      <c r="D76" s="4" t="s">
        <v>896</v>
      </c>
      <c r="E76" s="5" t="s">
        <v>176</v>
      </c>
      <c r="F76" s="5" t="s">
        <v>897</v>
      </c>
      <c r="G76" s="5" t="s">
        <v>791</v>
      </c>
      <c r="H76" s="5" t="s">
        <v>163</v>
      </c>
      <c r="I76" s="6" t="str">
        <f>IF(H76="N/A",Table2[[#This Row],[District
Code]],"C"&amp;H76)</f>
        <v>63131</v>
      </c>
      <c r="J76" s="46" t="s">
        <v>1543</v>
      </c>
      <c r="K76" s="14">
        <v>341644</v>
      </c>
      <c r="L76" s="14">
        <v>143698</v>
      </c>
    </row>
    <row r="77" spans="1:12" x14ac:dyDescent="0.2">
      <c r="A77" s="4" t="s">
        <v>98</v>
      </c>
      <c r="B77" s="5" t="s">
        <v>435</v>
      </c>
      <c r="C77" s="5">
        <v>1</v>
      </c>
      <c r="D77" s="4" t="s">
        <v>898</v>
      </c>
      <c r="E77" s="5" t="s">
        <v>176</v>
      </c>
      <c r="F77" s="5" t="s">
        <v>899</v>
      </c>
      <c r="G77" s="5" t="s">
        <v>791</v>
      </c>
      <c r="H77" s="5" t="s">
        <v>163</v>
      </c>
      <c r="I77" s="6" t="str">
        <f>IF(H77="N/A",Table2[[#This Row],[District
Code]],"C"&amp;H77)</f>
        <v>63164</v>
      </c>
      <c r="J77" s="46" t="s">
        <v>1544</v>
      </c>
      <c r="K77" s="14">
        <v>535515</v>
      </c>
      <c r="L77" s="14">
        <v>99713</v>
      </c>
    </row>
    <row r="78" spans="1:12" x14ac:dyDescent="0.2">
      <c r="A78" s="4" t="s">
        <v>98</v>
      </c>
      <c r="B78" s="5" t="s">
        <v>435</v>
      </c>
      <c r="C78" s="5">
        <v>1</v>
      </c>
      <c r="D78" s="4" t="s">
        <v>648</v>
      </c>
      <c r="E78" s="5" t="s">
        <v>176</v>
      </c>
      <c r="F78" s="5" t="s">
        <v>900</v>
      </c>
      <c r="G78" s="5" t="s">
        <v>791</v>
      </c>
      <c r="H78" s="5" t="s">
        <v>163</v>
      </c>
      <c r="I78" s="6" t="str">
        <f>IF(H78="N/A",Table2[[#This Row],[District
Code]],"C"&amp;H78)</f>
        <v>63180</v>
      </c>
      <c r="J78" s="46" t="s">
        <v>650</v>
      </c>
      <c r="K78" s="14">
        <v>228854</v>
      </c>
      <c r="L78" s="14">
        <v>47938</v>
      </c>
    </row>
    <row r="79" spans="1:12" x14ac:dyDescent="0.2">
      <c r="A79" s="4" t="s">
        <v>98</v>
      </c>
      <c r="B79" s="5" t="s">
        <v>435</v>
      </c>
      <c r="C79" s="5">
        <v>1</v>
      </c>
      <c r="D79" s="4" t="s">
        <v>649</v>
      </c>
      <c r="E79" s="5" t="s">
        <v>176</v>
      </c>
      <c r="F79" s="5" t="s">
        <v>901</v>
      </c>
      <c r="G79" s="5" t="s">
        <v>791</v>
      </c>
      <c r="H79" s="5" t="s">
        <v>163</v>
      </c>
      <c r="I79" s="6" t="str">
        <f>IF(H79="N/A",Table2[[#This Row],[District
Code]],"C"&amp;H79)</f>
        <v>63222</v>
      </c>
      <c r="J79" s="46" t="s">
        <v>651</v>
      </c>
      <c r="K79" s="14">
        <v>176180</v>
      </c>
      <c r="L79" s="14">
        <v>85323</v>
      </c>
    </row>
    <row r="80" spans="1:12" x14ac:dyDescent="0.2">
      <c r="A80" s="4" t="s">
        <v>98</v>
      </c>
      <c r="B80" s="5" t="s">
        <v>435</v>
      </c>
      <c r="C80" s="5">
        <v>1</v>
      </c>
      <c r="D80" s="9" t="s">
        <v>519</v>
      </c>
      <c r="E80" s="5" t="s">
        <v>176</v>
      </c>
      <c r="F80" s="5" t="s">
        <v>902</v>
      </c>
      <c r="G80" s="5" t="s">
        <v>791</v>
      </c>
      <c r="H80" s="10" t="s">
        <v>163</v>
      </c>
      <c r="I80" s="6" t="str">
        <f>IF(H80="N/A",Table2[[#This Row],[District
Code]],"C"&amp;H80)</f>
        <v>63230</v>
      </c>
      <c r="J80" s="49" t="s">
        <v>520</v>
      </c>
      <c r="K80" s="14">
        <v>231684</v>
      </c>
      <c r="L80" s="14">
        <v>111168</v>
      </c>
    </row>
    <row r="81" spans="1:12" x14ac:dyDescent="0.2">
      <c r="A81" s="4" t="s">
        <v>93</v>
      </c>
      <c r="B81" s="5" t="s">
        <v>436</v>
      </c>
      <c r="C81" s="5">
        <v>2</v>
      </c>
      <c r="D81" s="4" t="s">
        <v>903</v>
      </c>
      <c r="E81" s="5" t="s">
        <v>177</v>
      </c>
      <c r="F81" s="5" t="s">
        <v>904</v>
      </c>
      <c r="G81" s="5" t="s">
        <v>791</v>
      </c>
      <c r="H81" s="5" t="s">
        <v>163</v>
      </c>
      <c r="I81" s="6" t="str">
        <f>IF(H81="N/A",Table2[[#This Row],[District
Code]],"C"&amp;H81)</f>
        <v>63321</v>
      </c>
      <c r="J81" s="46" t="s">
        <v>1545</v>
      </c>
      <c r="K81" s="14">
        <v>22222192</v>
      </c>
      <c r="L81" s="14">
        <v>8861845</v>
      </c>
    </row>
    <row r="82" spans="1:12" x14ac:dyDescent="0.2">
      <c r="A82" s="4" t="s">
        <v>93</v>
      </c>
      <c r="B82" s="5" t="s">
        <v>436</v>
      </c>
      <c r="C82" s="5">
        <v>2</v>
      </c>
      <c r="D82" s="4" t="s">
        <v>905</v>
      </c>
      <c r="E82" s="2" t="s">
        <v>177</v>
      </c>
      <c r="F82" s="2" t="s">
        <v>906</v>
      </c>
      <c r="G82" s="2" t="s">
        <v>791</v>
      </c>
      <c r="H82" s="5" t="s">
        <v>163</v>
      </c>
      <c r="I82" s="6" t="str">
        <f>IF(H82="N/A",Table2[[#This Row],[District
Code]],"C"&amp;H82)</f>
        <v>63339</v>
      </c>
      <c r="J82" s="47" t="s">
        <v>1546</v>
      </c>
      <c r="K82" s="14">
        <v>1479583</v>
      </c>
      <c r="L82" s="14">
        <v>598512</v>
      </c>
    </row>
    <row r="83" spans="1:12" x14ac:dyDescent="0.2">
      <c r="A83" s="4" t="s">
        <v>93</v>
      </c>
      <c r="B83" s="5" t="s">
        <v>436</v>
      </c>
      <c r="C83" s="5">
        <v>2</v>
      </c>
      <c r="D83" s="4" t="s">
        <v>907</v>
      </c>
      <c r="E83" s="2" t="s">
        <v>177</v>
      </c>
      <c r="F83" s="2" t="s">
        <v>908</v>
      </c>
      <c r="G83" s="2" t="s">
        <v>791</v>
      </c>
      <c r="H83" s="5" t="s">
        <v>163</v>
      </c>
      <c r="I83" s="6" t="str">
        <f>IF(H83="N/A",Table2[[#This Row],[District
Code]],"C"&amp;H83)</f>
        <v>63362</v>
      </c>
      <c r="J83" s="47" t="s">
        <v>1547</v>
      </c>
      <c r="K83" s="14">
        <v>5299816</v>
      </c>
      <c r="L83" s="14">
        <v>890017</v>
      </c>
    </row>
    <row r="84" spans="1:12" x14ac:dyDescent="0.2">
      <c r="A84" s="4" t="s">
        <v>93</v>
      </c>
      <c r="B84" s="5" t="s">
        <v>436</v>
      </c>
      <c r="C84" s="5">
        <v>2</v>
      </c>
      <c r="D84" s="4" t="s">
        <v>652</v>
      </c>
      <c r="E84" s="2" t="s">
        <v>177</v>
      </c>
      <c r="F84" s="2" t="s">
        <v>909</v>
      </c>
      <c r="G84" s="2" t="s">
        <v>791</v>
      </c>
      <c r="H84" s="5" t="s">
        <v>163</v>
      </c>
      <c r="I84" s="6" t="str">
        <f>IF(H84="N/A",Table2[[#This Row],[District
Code]],"C"&amp;H84)</f>
        <v>63412</v>
      </c>
      <c r="J84" s="47" t="s">
        <v>764</v>
      </c>
      <c r="K84" s="14">
        <v>1908808</v>
      </c>
      <c r="L84" s="14">
        <v>174615</v>
      </c>
    </row>
    <row r="85" spans="1:12" x14ac:dyDescent="0.2">
      <c r="A85" s="4" t="s">
        <v>93</v>
      </c>
      <c r="B85" s="5" t="s">
        <v>436</v>
      </c>
      <c r="C85" s="5">
        <v>2</v>
      </c>
      <c r="D85" s="4" t="s">
        <v>257</v>
      </c>
      <c r="E85" s="5" t="s">
        <v>177</v>
      </c>
      <c r="F85" s="5" t="s">
        <v>910</v>
      </c>
      <c r="G85" s="5" t="s">
        <v>791</v>
      </c>
      <c r="H85" s="5" t="s">
        <v>163</v>
      </c>
      <c r="I85" s="6" t="str">
        <f>IF(H85="N/A",Table2[[#This Row],[District
Code]],"C"&amp;H85)</f>
        <v>63438</v>
      </c>
      <c r="J85" s="46" t="s">
        <v>97</v>
      </c>
      <c r="K85" s="14">
        <v>485376</v>
      </c>
      <c r="L85" s="14">
        <v>51832</v>
      </c>
    </row>
    <row r="86" spans="1:12" x14ac:dyDescent="0.2">
      <c r="A86" s="4" t="s">
        <v>93</v>
      </c>
      <c r="B86" s="5" t="s">
        <v>436</v>
      </c>
      <c r="C86" s="5">
        <v>2</v>
      </c>
      <c r="D86" s="4" t="s">
        <v>273</v>
      </c>
      <c r="E86" s="5" t="s">
        <v>177</v>
      </c>
      <c r="F86" s="5" t="s">
        <v>911</v>
      </c>
      <c r="G86" s="5" t="s">
        <v>791</v>
      </c>
      <c r="H86" s="5" t="s">
        <v>163</v>
      </c>
      <c r="I86" s="6" t="str">
        <f>IF(H86="N/A",Table2[[#This Row],[District
Code]],"C"&amp;H86)</f>
        <v>63503</v>
      </c>
      <c r="J86" s="46" t="s">
        <v>96</v>
      </c>
      <c r="K86" s="14">
        <v>4062879</v>
      </c>
      <c r="L86" s="14">
        <v>351551</v>
      </c>
    </row>
    <row r="87" spans="1:12" x14ac:dyDescent="0.2">
      <c r="A87" s="4" t="s">
        <v>93</v>
      </c>
      <c r="B87" s="5" t="s">
        <v>436</v>
      </c>
      <c r="C87" s="5">
        <v>2</v>
      </c>
      <c r="D87" s="4" t="s">
        <v>281</v>
      </c>
      <c r="E87" s="5" t="s">
        <v>177</v>
      </c>
      <c r="F87" s="5" t="s">
        <v>912</v>
      </c>
      <c r="G87" s="5" t="s">
        <v>791</v>
      </c>
      <c r="H87" s="5" t="s">
        <v>163</v>
      </c>
      <c r="I87" s="6" t="str">
        <f>IF(H87="N/A",Table2[[#This Row],[District
Code]],"C"&amp;H87)</f>
        <v>63529</v>
      </c>
      <c r="J87" s="46" t="s">
        <v>145</v>
      </c>
      <c r="K87" s="14">
        <v>17619452</v>
      </c>
      <c r="L87" s="14">
        <v>2817422</v>
      </c>
    </row>
    <row r="88" spans="1:12" x14ac:dyDescent="0.2">
      <c r="A88" s="4" t="s">
        <v>93</v>
      </c>
      <c r="B88" s="5" t="s">
        <v>436</v>
      </c>
      <c r="C88" s="5">
        <v>2</v>
      </c>
      <c r="D88" s="4" t="s">
        <v>521</v>
      </c>
      <c r="E88" s="5" t="s">
        <v>177</v>
      </c>
      <c r="F88" s="5" t="s">
        <v>913</v>
      </c>
      <c r="G88" s="5" t="s">
        <v>791</v>
      </c>
      <c r="H88" s="5" t="s">
        <v>163</v>
      </c>
      <c r="I88" s="6" t="str">
        <f>IF(H88="N/A",Table2[[#This Row],[District
Code]],"C"&amp;H88)</f>
        <v>63545</v>
      </c>
      <c r="J88" s="46" t="s">
        <v>522</v>
      </c>
      <c r="K88" s="14">
        <v>510807</v>
      </c>
      <c r="L88" s="14">
        <v>80833</v>
      </c>
    </row>
    <row r="89" spans="1:12" x14ac:dyDescent="0.2">
      <c r="A89" s="4" t="s">
        <v>93</v>
      </c>
      <c r="B89" s="5" t="s">
        <v>436</v>
      </c>
      <c r="C89" s="5">
        <v>2</v>
      </c>
      <c r="D89" s="4" t="s">
        <v>914</v>
      </c>
      <c r="E89" s="5" t="s">
        <v>177</v>
      </c>
      <c r="F89" s="5" t="s">
        <v>915</v>
      </c>
      <c r="G89" s="5" t="s">
        <v>791</v>
      </c>
      <c r="H89" s="5" t="s">
        <v>163</v>
      </c>
      <c r="I89" s="6" t="str">
        <f>IF(H89="N/A",Table2[[#This Row],[District
Code]],"C"&amp;H89)</f>
        <v>63560</v>
      </c>
      <c r="J89" s="46" t="s">
        <v>1548</v>
      </c>
      <c r="K89" s="14">
        <v>1689043</v>
      </c>
      <c r="L89" s="14">
        <v>542253</v>
      </c>
    </row>
    <row r="90" spans="1:12" x14ac:dyDescent="0.2">
      <c r="A90" s="4" t="s">
        <v>93</v>
      </c>
      <c r="B90" s="5" t="s">
        <v>436</v>
      </c>
      <c r="C90" s="5">
        <v>2</v>
      </c>
      <c r="D90" s="4" t="s">
        <v>916</v>
      </c>
      <c r="E90" s="2" t="s">
        <v>177</v>
      </c>
      <c r="F90" s="2" t="s">
        <v>917</v>
      </c>
      <c r="G90" s="2" t="s">
        <v>791</v>
      </c>
      <c r="H90" s="5" t="s">
        <v>163</v>
      </c>
      <c r="I90" s="6" t="str">
        <f>IF(H90="N/A",Table2[[#This Row],[District
Code]],"C"&amp;H90)</f>
        <v>63578</v>
      </c>
      <c r="J90" s="47" t="s">
        <v>1549</v>
      </c>
      <c r="K90" s="14">
        <v>1499989</v>
      </c>
      <c r="L90" s="14">
        <v>676613</v>
      </c>
    </row>
    <row r="91" spans="1:12" x14ac:dyDescent="0.2">
      <c r="A91" s="4" t="s">
        <v>93</v>
      </c>
      <c r="B91" s="5" t="s">
        <v>436</v>
      </c>
      <c r="C91" s="5">
        <v>2</v>
      </c>
      <c r="D91" s="4" t="s">
        <v>653</v>
      </c>
      <c r="E91" s="2" t="s">
        <v>177</v>
      </c>
      <c r="F91" s="2" t="s">
        <v>918</v>
      </c>
      <c r="G91" s="2" t="s">
        <v>791</v>
      </c>
      <c r="H91" s="5" t="s">
        <v>163</v>
      </c>
      <c r="I91" s="6" t="str">
        <f>IF(H91="N/A",Table2[[#This Row],[District
Code]],"C"&amp;H91)</f>
        <v>63685</v>
      </c>
      <c r="J91" s="47" t="s">
        <v>765</v>
      </c>
      <c r="K91" s="14">
        <v>450831</v>
      </c>
      <c r="L91" s="14">
        <v>116378</v>
      </c>
    </row>
    <row r="92" spans="1:12" x14ac:dyDescent="0.2">
      <c r="A92" s="4" t="s">
        <v>93</v>
      </c>
      <c r="B92" s="5" t="s">
        <v>436</v>
      </c>
      <c r="C92" s="5">
        <v>2</v>
      </c>
      <c r="D92" s="4" t="s">
        <v>654</v>
      </c>
      <c r="E92" s="5" t="s">
        <v>177</v>
      </c>
      <c r="F92" s="5" t="s">
        <v>919</v>
      </c>
      <c r="G92" s="5" t="s">
        <v>791</v>
      </c>
      <c r="H92" s="5" t="s">
        <v>163</v>
      </c>
      <c r="I92" s="6" t="str">
        <f>IF(H92="N/A",Table2[[#This Row],[District
Code]],"C"&amp;H92)</f>
        <v>63750</v>
      </c>
      <c r="J92" s="46" t="s">
        <v>766</v>
      </c>
      <c r="K92" s="14">
        <v>634765</v>
      </c>
      <c r="L92" s="14">
        <v>64805</v>
      </c>
    </row>
    <row r="93" spans="1:12" x14ac:dyDescent="0.2">
      <c r="A93" s="4" t="s">
        <v>93</v>
      </c>
      <c r="B93" s="5" t="s">
        <v>436</v>
      </c>
      <c r="C93" s="5">
        <v>2</v>
      </c>
      <c r="D93" s="4" t="s">
        <v>920</v>
      </c>
      <c r="E93" s="5" t="s">
        <v>177</v>
      </c>
      <c r="F93" s="5" t="s">
        <v>921</v>
      </c>
      <c r="G93" s="5" t="s">
        <v>791</v>
      </c>
      <c r="H93" s="5" t="s">
        <v>163</v>
      </c>
      <c r="I93" s="6" t="str">
        <f>IF(H93="N/A",Table2[[#This Row],[District
Code]],"C"&amp;H93)</f>
        <v>63768</v>
      </c>
      <c r="J93" s="46" t="s">
        <v>1550</v>
      </c>
      <c r="K93" s="14">
        <v>31627</v>
      </c>
      <c r="L93" s="14">
        <v>5012</v>
      </c>
    </row>
    <row r="94" spans="1:12" x14ac:dyDescent="0.2">
      <c r="A94" s="4" t="s">
        <v>93</v>
      </c>
      <c r="B94" s="5" t="s">
        <v>436</v>
      </c>
      <c r="C94" s="5">
        <v>2</v>
      </c>
      <c r="D94" s="4" t="s">
        <v>922</v>
      </c>
      <c r="E94" s="2" t="s">
        <v>177</v>
      </c>
      <c r="F94" s="2" t="s">
        <v>923</v>
      </c>
      <c r="G94" s="2" t="s">
        <v>791</v>
      </c>
      <c r="H94" s="5" t="s">
        <v>163</v>
      </c>
      <c r="I94" s="6" t="str">
        <f>IF(H94="N/A",Table2[[#This Row],[District
Code]],"C"&amp;H94)</f>
        <v>63776</v>
      </c>
      <c r="J94" s="47" t="s">
        <v>1551</v>
      </c>
      <c r="K94" s="14">
        <v>1321585</v>
      </c>
      <c r="L94" s="14">
        <v>208851</v>
      </c>
    </row>
    <row r="95" spans="1:12" x14ac:dyDescent="0.2">
      <c r="A95" s="4" t="s">
        <v>93</v>
      </c>
      <c r="B95" s="5" t="s">
        <v>436</v>
      </c>
      <c r="C95" s="5">
        <v>2</v>
      </c>
      <c r="D95" s="4" t="s">
        <v>655</v>
      </c>
      <c r="E95" s="5" t="s">
        <v>177</v>
      </c>
      <c r="F95" s="5" t="s">
        <v>924</v>
      </c>
      <c r="G95" s="5" t="s">
        <v>791</v>
      </c>
      <c r="H95" s="5" t="s">
        <v>163</v>
      </c>
      <c r="I95" s="6" t="str">
        <f>IF(H95="N/A",Table2[[#This Row],[District
Code]],"C"&amp;H95)</f>
        <v>63784</v>
      </c>
      <c r="J95" s="46" t="s">
        <v>767</v>
      </c>
      <c r="K95" s="14">
        <v>274893</v>
      </c>
      <c r="L95" s="14">
        <v>133100</v>
      </c>
    </row>
    <row r="96" spans="1:12" x14ac:dyDescent="0.2">
      <c r="A96" s="4" t="s">
        <v>93</v>
      </c>
      <c r="B96" s="5" t="s">
        <v>436</v>
      </c>
      <c r="C96" s="5">
        <v>2</v>
      </c>
      <c r="D96" s="4" t="s">
        <v>656</v>
      </c>
      <c r="E96" s="5" t="s">
        <v>177</v>
      </c>
      <c r="F96" s="5" t="s">
        <v>925</v>
      </c>
      <c r="G96" s="5" t="s">
        <v>791</v>
      </c>
      <c r="H96" s="5" t="s">
        <v>163</v>
      </c>
      <c r="I96" s="6" t="str">
        <f>IF(H96="N/A",Table2[[#This Row],[District
Code]],"C"&amp;H96)</f>
        <v>63792</v>
      </c>
      <c r="J96" s="46" t="s">
        <v>768</v>
      </c>
      <c r="K96" s="14">
        <v>1498231</v>
      </c>
      <c r="L96" s="14">
        <v>376419</v>
      </c>
    </row>
    <row r="97" spans="1:12" x14ac:dyDescent="0.2">
      <c r="A97" s="4" t="s">
        <v>93</v>
      </c>
      <c r="B97" s="5" t="s">
        <v>436</v>
      </c>
      <c r="C97" s="5">
        <v>2</v>
      </c>
      <c r="D97" s="4" t="s">
        <v>657</v>
      </c>
      <c r="E97" s="5" t="s">
        <v>177</v>
      </c>
      <c r="F97" s="5" t="s">
        <v>926</v>
      </c>
      <c r="G97" s="5" t="s">
        <v>791</v>
      </c>
      <c r="H97" s="5" t="s">
        <v>163</v>
      </c>
      <c r="I97" s="6" t="str">
        <f>IF(H97="N/A",Table2[[#This Row],[District
Code]],"C"&amp;H97)</f>
        <v>63800</v>
      </c>
      <c r="J97" s="46" t="s">
        <v>769</v>
      </c>
      <c r="K97" s="14">
        <v>1550035</v>
      </c>
      <c r="L97" s="14">
        <v>144096</v>
      </c>
    </row>
    <row r="98" spans="1:12" x14ac:dyDescent="0.2">
      <c r="A98" s="4" t="s">
        <v>93</v>
      </c>
      <c r="B98" s="5" t="s">
        <v>436</v>
      </c>
      <c r="C98" s="5">
        <v>2</v>
      </c>
      <c r="D98" s="4" t="s">
        <v>523</v>
      </c>
      <c r="E98" s="5" t="s">
        <v>177</v>
      </c>
      <c r="F98" s="5" t="s">
        <v>927</v>
      </c>
      <c r="G98" s="5" t="s">
        <v>791</v>
      </c>
      <c r="H98" s="5" t="s">
        <v>163</v>
      </c>
      <c r="I98" s="6" t="str">
        <f>IF(H98="N/A",Table2[[#This Row],[District
Code]],"C"&amp;H98)</f>
        <v>63818</v>
      </c>
      <c r="J98" s="46" t="s">
        <v>524</v>
      </c>
      <c r="K98" s="14">
        <v>391816</v>
      </c>
      <c r="L98" s="14">
        <v>159770</v>
      </c>
    </row>
    <row r="99" spans="1:12" x14ac:dyDescent="0.2">
      <c r="A99" s="4" t="s">
        <v>93</v>
      </c>
      <c r="B99" s="5" t="s">
        <v>436</v>
      </c>
      <c r="C99" s="5">
        <v>2</v>
      </c>
      <c r="D99" s="4" t="s">
        <v>525</v>
      </c>
      <c r="E99" s="2" t="s">
        <v>177</v>
      </c>
      <c r="F99" s="2" t="s">
        <v>928</v>
      </c>
      <c r="G99" s="2" t="s">
        <v>791</v>
      </c>
      <c r="H99" s="3" t="s">
        <v>163</v>
      </c>
      <c r="I99" s="6" t="str">
        <f>IF(H99="N/A",Table2[[#This Row],[District
Code]],"C"&amp;H99)</f>
        <v>63859</v>
      </c>
      <c r="J99" s="47" t="s">
        <v>526</v>
      </c>
      <c r="K99" s="14">
        <v>646086</v>
      </c>
      <c r="L99" s="14">
        <v>107854</v>
      </c>
    </row>
    <row r="100" spans="1:12" x14ac:dyDescent="0.2">
      <c r="A100" s="4" t="s">
        <v>93</v>
      </c>
      <c r="B100" s="5" t="s">
        <v>436</v>
      </c>
      <c r="C100" s="5">
        <v>2</v>
      </c>
      <c r="D100" s="4" t="s">
        <v>291</v>
      </c>
      <c r="E100" s="5" t="s">
        <v>177</v>
      </c>
      <c r="F100" s="5" t="s">
        <v>929</v>
      </c>
      <c r="G100" s="5" t="s">
        <v>791</v>
      </c>
      <c r="H100" s="5" t="s">
        <v>163</v>
      </c>
      <c r="I100" s="6" t="str">
        <f>IF(H100="N/A",Table2[[#This Row],[District
Code]],"C"&amp;H100)</f>
        <v>73908</v>
      </c>
      <c r="J100" s="46" t="s">
        <v>95</v>
      </c>
      <c r="K100" s="14">
        <v>1924626</v>
      </c>
      <c r="L100" s="14">
        <v>395899</v>
      </c>
    </row>
    <row r="101" spans="1:12" x14ac:dyDescent="0.2">
      <c r="A101" s="4" t="s">
        <v>93</v>
      </c>
      <c r="B101" s="5" t="s">
        <v>436</v>
      </c>
      <c r="C101" s="5">
        <v>2</v>
      </c>
      <c r="D101" s="4" t="s">
        <v>260</v>
      </c>
      <c r="E101" s="2" t="s">
        <v>177</v>
      </c>
      <c r="F101" s="2" t="s">
        <v>930</v>
      </c>
      <c r="G101" s="2" t="s">
        <v>791</v>
      </c>
      <c r="H101" s="3" t="s">
        <v>163</v>
      </c>
      <c r="I101" s="6" t="str">
        <f>IF(H101="N/A",Table2[[#This Row],[District
Code]],"C"&amp;H101)</f>
        <v>75168</v>
      </c>
      <c r="J101" s="47" t="s">
        <v>94</v>
      </c>
      <c r="K101" s="14">
        <v>468801</v>
      </c>
      <c r="L101" s="14">
        <v>104281</v>
      </c>
    </row>
    <row r="102" spans="1:12" x14ac:dyDescent="0.2">
      <c r="A102" s="4" t="s">
        <v>93</v>
      </c>
      <c r="B102" s="5" t="s">
        <v>436</v>
      </c>
      <c r="C102" s="5">
        <v>2</v>
      </c>
      <c r="D102" s="4" t="s">
        <v>658</v>
      </c>
      <c r="E102" s="2" t="s">
        <v>177</v>
      </c>
      <c r="F102" s="2" t="s">
        <v>931</v>
      </c>
      <c r="G102" s="2" t="s">
        <v>932</v>
      </c>
      <c r="H102" s="3" t="s">
        <v>742</v>
      </c>
      <c r="I102" s="6" t="str">
        <f>IF(H102="N/A",Table2[[#This Row],[District
Code]],"C"&amp;H102)</f>
        <v>C1490</v>
      </c>
      <c r="J102" s="47" t="s">
        <v>770</v>
      </c>
      <c r="K102" s="14">
        <v>321670</v>
      </c>
      <c r="L102" s="14">
        <v>138434</v>
      </c>
    </row>
    <row r="103" spans="1:12" x14ac:dyDescent="0.2">
      <c r="A103" s="4" t="s">
        <v>93</v>
      </c>
      <c r="B103" s="5" t="s">
        <v>436</v>
      </c>
      <c r="C103" s="5">
        <v>2</v>
      </c>
      <c r="D103" s="4" t="s">
        <v>394</v>
      </c>
      <c r="E103" s="2" t="s">
        <v>177</v>
      </c>
      <c r="F103" s="2" t="s">
        <v>931</v>
      </c>
      <c r="G103" s="2" t="s">
        <v>933</v>
      </c>
      <c r="H103" s="3" t="s">
        <v>92</v>
      </c>
      <c r="I103" s="6" t="str">
        <f>IF(H103="N/A",Table2[[#This Row],[District
Code]],"C"&amp;H103)</f>
        <v>C1491</v>
      </c>
      <c r="J103" s="47" t="s">
        <v>161</v>
      </c>
      <c r="K103" s="14">
        <v>92501</v>
      </c>
      <c r="L103" s="14">
        <v>10774</v>
      </c>
    </row>
    <row r="104" spans="1:12" x14ac:dyDescent="0.2">
      <c r="A104" s="4" t="s">
        <v>93</v>
      </c>
      <c r="B104" s="5" t="s">
        <v>436</v>
      </c>
      <c r="C104" s="5">
        <v>2</v>
      </c>
      <c r="D104" s="4" t="s">
        <v>934</v>
      </c>
      <c r="E104" s="5" t="s">
        <v>177</v>
      </c>
      <c r="F104" s="5" t="s">
        <v>917</v>
      </c>
      <c r="G104" s="5" t="s">
        <v>935</v>
      </c>
      <c r="H104" s="5" t="s">
        <v>936</v>
      </c>
      <c r="I104" s="6" t="str">
        <f>IF(H104="N/A",Table2[[#This Row],[District
Code]],"C"&amp;H104)</f>
        <v>C1847</v>
      </c>
      <c r="J104" s="46" t="s">
        <v>1552</v>
      </c>
      <c r="K104" s="14">
        <v>230861</v>
      </c>
      <c r="L104" s="14">
        <v>1385</v>
      </c>
    </row>
    <row r="105" spans="1:12" x14ac:dyDescent="0.2">
      <c r="A105" s="4" t="s">
        <v>93</v>
      </c>
      <c r="B105" s="5" t="s">
        <v>436</v>
      </c>
      <c r="C105" s="5">
        <v>2</v>
      </c>
      <c r="D105" s="4" t="s">
        <v>937</v>
      </c>
      <c r="E105" s="5" t="s">
        <v>177</v>
      </c>
      <c r="F105" s="5" t="s">
        <v>931</v>
      </c>
      <c r="G105" s="5" t="s">
        <v>938</v>
      </c>
      <c r="H105" s="5" t="s">
        <v>939</v>
      </c>
      <c r="I105" s="6" t="str">
        <f>IF(H105="N/A",Table2[[#This Row],[District
Code]],"C"&amp;H105)</f>
        <v>C1998</v>
      </c>
      <c r="J105" s="46" t="s">
        <v>1553</v>
      </c>
      <c r="K105" s="14">
        <v>630413</v>
      </c>
      <c r="L105" s="14">
        <v>272068</v>
      </c>
    </row>
    <row r="106" spans="1:12" x14ac:dyDescent="0.2">
      <c r="A106" s="4" t="s">
        <v>90</v>
      </c>
      <c r="B106" s="5" t="s">
        <v>437</v>
      </c>
      <c r="C106" s="5">
        <v>22</v>
      </c>
      <c r="D106" s="4" t="s">
        <v>940</v>
      </c>
      <c r="E106" s="2" t="s">
        <v>178</v>
      </c>
      <c r="F106" s="2" t="s">
        <v>941</v>
      </c>
      <c r="G106" s="2" t="s">
        <v>791</v>
      </c>
      <c r="H106" s="3" t="s">
        <v>163</v>
      </c>
      <c r="I106" s="6" t="str">
        <f>IF(H106="N/A",Table2[[#This Row],[District
Code]],"C"&amp;H106)</f>
        <v>63875</v>
      </c>
      <c r="J106" s="47" t="s">
        <v>1554</v>
      </c>
      <c r="K106" s="14">
        <v>305321</v>
      </c>
      <c r="L106" s="14">
        <v>1591</v>
      </c>
    </row>
    <row r="107" spans="1:12" x14ac:dyDescent="0.2">
      <c r="A107" s="4" t="s">
        <v>90</v>
      </c>
      <c r="B107" s="5" t="s">
        <v>437</v>
      </c>
      <c r="C107" s="5">
        <v>22</v>
      </c>
      <c r="D107" s="9" t="s">
        <v>942</v>
      </c>
      <c r="E107" s="5" t="s">
        <v>178</v>
      </c>
      <c r="F107" s="5" t="s">
        <v>943</v>
      </c>
      <c r="G107" s="5" t="s">
        <v>791</v>
      </c>
      <c r="H107" s="10" t="s">
        <v>163</v>
      </c>
      <c r="I107" s="6" t="str">
        <f>IF(H107="N/A",Table2[[#This Row],[District
Code]],"C"&amp;H107)</f>
        <v>63958</v>
      </c>
      <c r="J107" s="49" t="s">
        <v>1555</v>
      </c>
      <c r="K107" s="14">
        <v>103741</v>
      </c>
      <c r="L107" s="14">
        <v>767</v>
      </c>
    </row>
    <row r="108" spans="1:12" x14ac:dyDescent="0.2">
      <c r="A108" s="4" t="s">
        <v>90</v>
      </c>
      <c r="B108" s="5" t="s">
        <v>437</v>
      </c>
      <c r="C108" s="5">
        <v>22</v>
      </c>
      <c r="D108" s="4" t="s">
        <v>659</v>
      </c>
      <c r="E108" s="5" t="s">
        <v>178</v>
      </c>
      <c r="F108" s="5" t="s">
        <v>943</v>
      </c>
      <c r="G108" s="5" t="s">
        <v>944</v>
      </c>
      <c r="H108" s="5" t="s">
        <v>743</v>
      </c>
      <c r="I108" s="6" t="str">
        <f>IF(H108="N/A",Table2[[#This Row],[District
Code]],"C"&amp;H108)</f>
        <v>C1896</v>
      </c>
      <c r="J108" s="46" t="s">
        <v>771</v>
      </c>
      <c r="K108" s="14">
        <v>302374</v>
      </c>
      <c r="L108" s="14">
        <v>75594</v>
      </c>
    </row>
    <row r="109" spans="1:12" x14ac:dyDescent="0.2">
      <c r="A109" s="4" t="s">
        <v>89</v>
      </c>
      <c r="B109" s="5" t="s">
        <v>438</v>
      </c>
      <c r="C109" s="5">
        <v>5</v>
      </c>
      <c r="D109" s="4" t="s">
        <v>660</v>
      </c>
      <c r="E109" s="5" t="s">
        <v>179</v>
      </c>
      <c r="F109" s="5" t="s">
        <v>945</v>
      </c>
      <c r="G109" s="5" t="s">
        <v>791</v>
      </c>
      <c r="H109" s="5" t="s">
        <v>163</v>
      </c>
      <c r="I109" s="6" t="str">
        <f>IF(H109="N/A",Table2[[#This Row],[District
Code]],"C"&amp;H109)</f>
        <v>10173</v>
      </c>
      <c r="J109" s="46" t="s">
        <v>772</v>
      </c>
      <c r="K109" s="14">
        <v>2879</v>
      </c>
      <c r="L109" s="14">
        <v>1107</v>
      </c>
    </row>
    <row r="110" spans="1:12" x14ac:dyDescent="0.2">
      <c r="A110" s="4" t="s">
        <v>89</v>
      </c>
      <c r="B110" s="5" t="s">
        <v>438</v>
      </c>
      <c r="C110" s="5">
        <v>5</v>
      </c>
      <c r="D110" s="4" t="s">
        <v>527</v>
      </c>
      <c r="E110" s="2" t="s">
        <v>179</v>
      </c>
      <c r="F110" s="2" t="s">
        <v>946</v>
      </c>
      <c r="G110" s="2" t="s">
        <v>791</v>
      </c>
      <c r="H110" s="5" t="s">
        <v>163</v>
      </c>
      <c r="I110" s="6" t="str">
        <f>IF(H110="N/A",Table2[[#This Row],[District
Code]],"C"&amp;H110)</f>
        <v>64014</v>
      </c>
      <c r="J110" s="47" t="s">
        <v>528</v>
      </c>
      <c r="K110" s="14">
        <v>594487</v>
      </c>
      <c r="L110" s="14">
        <v>392321</v>
      </c>
    </row>
    <row r="111" spans="1:12" x14ac:dyDescent="0.2">
      <c r="A111" s="4" t="s">
        <v>89</v>
      </c>
      <c r="B111" s="5" t="s">
        <v>438</v>
      </c>
      <c r="C111" s="5">
        <v>5</v>
      </c>
      <c r="D111" s="4" t="s">
        <v>345</v>
      </c>
      <c r="E111" s="5" t="s">
        <v>179</v>
      </c>
      <c r="F111" s="5" t="s">
        <v>947</v>
      </c>
      <c r="G111" s="5" t="s">
        <v>791</v>
      </c>
      <c r="H111" s="5" t="s">
        <v>163</v>
      </c>
      <c r="I111" s="6" t="str">
        <f>IF(H111="N/A",Table2[[#This Row],[District
Code]],"C"&amp;H111)</f>
        <v>76976</v>
      </c>
      <c r="J111" s="46" t="s">
        <v>154</v>
      </c>
      <c r="K111" s="14">
        <v>351168</v>
      </c>
      <c r="L111" s="14">
        <v>35562</v>
      </c>
    </row>
    <row r="112" spans="1:12" x14ac:dyDescent="0.2">
      <c r="A112" s="4" t="s">
        <v>89</v>
      </c>
      <c r="B112" s="5" t="s">
        <v>438</v>
      </c>
      <c r="C112" s="5">
        <v>5</v>
      </c>
      <c r="D112" s="4" t="s">
        <v>948</v>
      </c>
      <c r="E112" s="2" t="s">
        <v>179</v>
      </c>
      <c r="F112" s="2" t="s">
        <v>949</v>
      </c>
      <c r="G112" s="2" t="s">
        <v>950</v>
      </c>
      <c r="H112" s="5" t="s">
        <v>951</v>
      </c>
      <c r="I112" s="6" t="str">
        <f>IF(H112="N/A",Table2[[#This Row],[District
Code]],"C"&amp;H112)</f>
        <v>C1653</v>
      </c>
      <c r="J112" s="47" t="s">
        <v>1556</v>
      </c>
      <c r="K112" s="14">
        <v>35524</v>
      </c>
      <c r="L112" s="14">
        <v>43</v>
      </c>
    </row>
    <row r="113" spans="1:12" x14ac:dyDescent="0.2">
      <c r="A113" s="4" t="s">
        <v>88</v>
      </c>
      <c r="B113" s="5" t="s">
        <v>439</v>
      </c>
      <c r="C113" s="5">
        <v>1</v>
      </c>
      <c r="D113" s="4" t="s">
        <v>952</v>
      </c>
      <c r="E113" s="2" t="s">
        <v>180</v>
      </c>
      <c r="F113" s="2" t="s">
        <v>953</v>
      </c>
      <c r="G113" s="2" t="s">
        <v>791</v>
      </c>
      <c r="H113" s="5" t="s">
        <v>163</v>
      </c>
      <c r="I113" s="6" t="str">
        <f>IF(H113="N/A",Table2[[#This Row],[District
Code]],"C"&amp;H113)</f>
        <v>64204</v>
      </c>
      <c r="J113" s="47" t="s">
        <v>1557</v>
      </c>
      <c r="K113" s="14">
        <v>60384</v>
      </c>
      <c r="L113" s="14">
        <v>60384</v>
      </c>
    </row>
    <row r="114" spans="1:12" x14ac:dyDescent="0.2">
      <c r="A114" s="4" t="s">
        <v>1522</v>
      </c>
      <c r="B114" s="5" t="s">
        <v>440</v>
      </c>
      <c r="C114" s="5">
        <v>1</v>
      </c>
      <c r="D114" s="4" t="s">
        <v>661</v>
      </c>
      <c r="E114" s="2" t="s">
        <v>181</v>
      </c>
      <c r="F114" s="2" t="s">
        <v>954</v>
      </c>
      <c r="G114" s="2" t="s">
        <v>791</v>
      </c>
      <c r="H114" s="5" t="s">
        <v>163</v>
      </c>
      <c r="I114" s="6" t="str">
        <f>IF(H114="N/A",Table2[[#This Row],[District
Code]],"C"&amp;H114)</f>
        <v>10199</v>
      </c>
      <c r="J114" s="47" t="s">
        <v>773</v>
      </c>
      <c r="K114" s="14">
        <v>4540952</v>
      </c>
      <c r="L114" s="14">
        <v>2246267</v>
      </c>
    </row>
    <row r="115" spans="1:12" x14ac:dyDescent="0.2">
      <c r="A115" s="4" t="s">
        <v>1522</v>
      </c>
      <c r="B115" s="5" t="s">
        <v>440</v>
      </c>
      <c r="C115" s="5">
        <v>1</v>
      </c>
      <c r="D115" s="4" t="s">
        <v>535</v>
      </c>
      <c r="E115" s="5" t="s">
        <v>181</v>
      </c>
      <c r="F115" s="5" t="s">
        <v>955</v>
      </c>
      <c r="G115" s="5" t="s">
        <v>791</v>
      </c>
      <c r="H115" s="5" t="s">
        <v>163</v>
      </c>
      <c r="I115" s="6" t="str">
        <f>IF(H115="N/A",Table2[[#This Row],[District
Code]],"C"&amp;H115)</f>
        <v>64212</v>
      </c>
      <c r="J115" s="46" t="s">
        <v>536</v>
      </c>
      <c r="K115" s="14">
        <v>3154849</v>
      </c>
      <c r="L115" s="14">
        <v>509732</v>
      </c>
    </row>
    <row r="116" spans="1:12" x14ac:dyDescent="0.2">
      <c r="A116" s="4" t="s">
        <v>1522</v>
      </c>
      <c r="B116" s="5" t="s">
        <v>440</v>
      </c>
      <c r="C116" s="5">
        <v>1</v>
      </c>
      <c r="D116" s="4" t="s">
        <v>229</v>
      </c>
      <c r="E116" s="5" t="s">
        <v>181</v>
      </c>
      <c r="F116" s="5" t="s">
        <v>956</v>
      </c>
      <c r="G116" s="5" t="s">
        <v>791</v>
      </c>
      <c r="H116" s="5" t="s">
        <v>163</v>
      </c>
      <c r="I116" s="6" t="str">
        <f>IF(H116="N/A",Table2[[#This Row],[District
Code]],"C"&amp;H116)</f>
        <v>64246</v>
      </c>
      <c r="J116" s="46" t="s">
        <v>87</v>
      </c>
      <c r="K116" s="14">
        <v>7833035</v>
      </c>
      <c r="L116" s="14">
        <v>874720</v>
      </c>
    </row>
    <row r="117" spans="1:12" x14ac:dyDescent="0.2">
      <c r="A117" s="4" t="s">
        <v>1522</v>
      </c>
      <c r="B117" s="5" t="s">
        <v>440</v>
      </c>
      <c r="C117" s="5">
        <v>1</v>
      </c>
      <c r="D117" s="4" t="s">
        <v>231</v>
      </c>
      <c r="E117" s="2" t="s">
        <v>181</v>
      </c>
      <c r="F117" s="2" t="s">
        <v>957</v>
      </c>
      <c r="G117" s="2" t="s">
        <v>791</v>
      </c>
      <c r="H117" s="5" t="s">
        <v>163</v>
      </c>
      <c r="I117" s="6" t="str">
        <f>IF(H117="N/A",Table2[[#This Row],[District
Code]],"C"&amp;H117)</f>
        <v>64279</v>
      </c>
      <c r="J117" s="47" t="s">
        <v>86</v>
      </c>
      <c r="K117" s="14">
        <v>2935111</v>
      </c>
      <c r="L117" s="14">
        <v>524947</v>
      </c>
    </row>
    <row r="118" spans="1:12" x14ac:dyDescent="0.2">
      <c r="A118" s="4" t="s">
        <v>1522</v>
      </c>
      <c r="B118" s="5" t="s">
        <v>440</v>
      </c>
      <c r="C118" s="5">
        <v>1</v>
      </c>
      <c r="D118" s="4" t="s">
        <v>537</v>
      </c>
      <c r="E118" s="5" t="s">
        <v>181</v>
      </c>
      <c r="F118" s="5" t="s">
        <v>958</v>
      </c>
      <c r="G118" s="5" t="s">
        <v>791</v>
      </c>
      <c r="H118" s="5" t="s">
        <v>163</v>
      </c>
      <c r="I118" s="6" t="str">
        <f>IF(H118="N/A",Table2[[#This Row],[District
Code]],"C"&amp;H118)</f>
        <v>64287</v>
      </c>
      <c r="J118" s="46" t="s">
        <v>538</v>
      </c>
      <c r="K118" s="14">
        <v>4472147</v>
      </c>
      <c r="L118" s="14">
        <v>107890</v>
      </c>
    </row>
    <row r="119" spans="1:12" x14ac:dyDescent="0.2">
      <c r="A119" s="4" t="s">
        <v>1522</v>
      </c>
      <c r="B119" s="5" t="s">
        <v>440</v>
      </c>
      <c r="C119" s="5">
        <v>1</v>
      </c>
      <c r="D119" s="4" t="s">
        <v>234</v>
      </c>
      <c r="E119" s="2" t="s">
        <v>181</v>
      </c>
      <c r="F119" s="2" t="s">
        <v>959</v>
      </c>
      <c r="G119" s="2" t="s">
        <v>791</v>
      </c>
      <c r="H119" s="3" t="s">
        <v>163</v>
      </c>
      <c r="I119" s="6" t="str">
        <f>IF(H119="N/A",Table2[[#This Row],[District
Code]],"C"&amp;H119)</f>
        <v>64329</v>
      </c>
      <c r="J119" s="47" t="s">
        <v>85</v>
      </c>
      <c r="K119" s="14">
        <v>831642</v>
      </c>
      <c r="L119" s="14">
        <v>94346</v>
      </c>
    </row>
    <row r="120" spans="1:12" x14ac:dyDescent="0.2">
      <c r="A120" s="4" t="s">
        <v>1522</v>
      </c>
      <c r="B120" s="5" t="s">
        <v>440</v>
      </c>
      <c r="C120" s="5">
        <v>1</v>
      </c>
      <c r="D120" s="9" t="s">
        <v>237</v>
      </c>
      <c r="E120" s="5" t="s">
        <v>181</v>
      </c>
      <c r="F120" s="5" t="s">
        <v>960</v>
      </c>
      <c r="G120" s="5" t="s">
        <v>791</v>
      </c>
      <c r="H120" s="10" t="s">
        <v>163</v>
      </c>
      <c r="I120" s="6" t="str">
        <f>IF(H120="N/A",Table2[[#This Row],[District
Code]],"C"&amp;H120)</f>
        <v>64337</v>
      </c>
      <c r="J120" s="49" t="s">
        <v>84</v>
      </c>
      <c r="K120" s="14">
        <v>1676909</v>
      </c>
      <c r="L120" s="14">
        <v>365777</v>
      </c>
    </row>
    <row r="121" spans="1:12" x14ac:dyDescent="0.2">
      <c r="A121" s="4" t="s">
        <v>1522</v>
      </c>
      <c r="B121" s="5" t="s">
        <v>440</v>
      </c>
      <c r="C121" s="5">
        <v>1</v>
      </c>
      <c r="D121" s="4" t="s">
        <v>249</v>
      </c>
      <c r="E121" s="5" t="s">
        <v>181</v>
      </c>
      <c r="F121" s="5" t="s">
        <v>961</v>
      </c>
      <c r="G121" s="5" t="s">
        <v>791</v>
      </c>
      <c r="H121" s="5" t="s">
        <v>163</v>
      </c>
      <c r="I121" s="6" t="str">
        <f>IF(H121="N/A",Table2[[#This Row],[District
Code]],"C"&amp;H121)</f>
        <v>64378</v>
      </c>
      <c r="J121" s="46" t="s">
        <v>83</v>
      </c>
      <c r="K121" s="14">
        <v>802003</v>
      </c>
      <c r="L121" s="14">
        <v>268492</v>
      </c>
    </row>
    <row r="122" spans="1:12" x14ac:dyDescent="0.2">
      <c r="A122" s="4" t="s">
        <v>1522</v>
      </c>
      <c r="B122" s="5" t="s">
        <v>440</v>
      </c>
      <c r="C122" s="5">
        <v>1</v>
      </c>
      <c r="D122" s="4" t="s">
        <v>251</v>
      </c>
      <c r="E122" s="5" t="s">
        <v>181</v>
      </c>
      <c r="F122" s="5" t="s">
        <v>962</v>
      </c>
      <c r="G122" s="5" t="s">
        <v>791</v>
      </c>
      <c r="H122" s="5" t="s">
        <v>163</v>
      </c>
      <c r="I122" s="6" t="str">
        <f>IF(H122="N/A",Table2[[#This Row],[District
Code]],"C"&amp;H122)</f>
        <v>64394</v>
      </c>
      <c r="J122" s="46" t="s">
        <v>82</v>
      </c>
      <c r="K122" s="14">
        <v>755608</v>
      </c>
      <c r="L122" s="14">
        <v>215439</v>
      </c>
    </row>
    <row r="123" spans="1:12" x14ac:dyDescent="0.2">
      <c r="A123" s="4" t="s">
        <v>1522</v>
      </c>
      <c r="B123" s="5" t="s">
        <v>440</v>
      </c>
      <c r="C123" s="5">
        <v>1</v>
      </c>
      <c r="D123" s="4" t="s">
        <v>252</v>
      </c>
      <c r="E123" s="2" t="s">
        <v>181</v>
      </c>
      <c r="F123" s="2" t="s">
        <v>963</v>
      </c>
      <c r="G123" s="2" t="s">
        <v>791</v>
      </c>
      <c r="H123" s="5" t="s">
        <v>163</v>
      </c>
      <c r="I123" s="6" t="str">
        <f>IF(H123="N/A",Table2[[#This Row],[District
Code]],"C"&amp;H123)</f>
        <v>64436</v>
      </c>
      <c r="J123" s="47" t="s">
        <v>81</v>
      </c>
      <c r="K123" s="14">
        <v>2316956</v>
      </c>
      <c r="L123" s="14">
        <v>361257</v>
      </c>
    </row>
    <row r="124" spans="1:12" x14ac:dyDescent="0.2">
      <c r="A124" s="4" t="s">
        <v>1522</v>
      </c>
      <c r="B124" s="5" t="s">
        <v>440</v>
      </c>
      <c r="C124" s="5">
        <v>1</v>
      </c>
      <c r="D124" s="4" t="s">
        <v>539</v>
      </c>
      <c r="E124" s="5" t="s">
        <v>181</v>
      </c>
      <c r="F124" s="5" t="s">
        <v>964</v>
      </c>
      <c r="G124" s="5" t="s">
        <v>791</v>
      </c>
      <c r="H124" s="5" t="s">
        <v>163</v>
      </c>
      <c r="I124" s="6" t="str">
        <f>IF(H124="N/A",Table2[[#This Row],[District
Code]],"C"&amp;H124)</f>
        <v>64451</v>
      </c>
      <c r="J124" s="46" t="s">
        <v>540</v>
      </c>
      <c r="K124" s="14">
        <v>4841210</v>
      </c>
      <c r="L124" s="14">
        <v>1618025</v>
      </c>
    </row>
    <row r="125" spans="1:12" x14ac:dyDescent="0.2">
      <c r="A125" s="4" t="s">
        <v>1522</v>
      </c>
      <c r="B125" s="5" t="s">
        <v>440</v>
      </c>
      <c r="C125" s="5">
        <v>1</v>
      </c>
      <c r="D125" s="4" t="s">
        <v>256</v>
      </c>
      <c r="E125" s="5" t="s">
        <v>181</v>
      </c>
      <c r="F125" s="5" t="s">
        <v>965</v>
      </c>
      <c r="G125" s="5" t="s">
        <v>791</v>
      </c>
      <c r="H125" s="5" t="s">
        <v>163</v>
      </c>
      <c r="I125" s="6" t="str">
        <f>IF(H125="N/A",Table2[[#This Row],[District
Code]],"C"&amp;H125)</f>
        <v>64485</v>
      </c>
      <c r="J125" s="46" t="s">
        <v>80</v>
      </c>
      <c r="K125" s="14">
        <v>1071623</v>
      </c>
      <c r="L125" s="14">
        <v>166960</v>
      </c>
    </row>
    <row r="126" spans="1:12" x14ac:dyDescent="0.2">
      <c r="A126" s="4" t="s">
        <v>1522</v>
      </c>
      <c r="B126" s="5" t="s">
        <v>440</v>
      </c>
      <c r="C126" s="5">
        <v>1</v>
      </c>
      <c r="D126" s="4" t="s">
        <v>662</v>
      </c>
      <c r="E126" s="5" t="s">
        <v>181</v>
      </c>
      <c r="F126" s="5" t="s">
        <v>966</v>
      </c>
      <c r="G126" s="5" t="s">
        <v>791</v>
      </c>
      <c r="H126" s="5" t="s">
        <v>163</v>
      </c>
      <c r="I126" s="6" t="str">
        <f>IF(H126="N/A",Table2[[#This Row],[District
Code]],"C"&amp;H126)</f>
        <v>64519</v>
      </c>
      <c r="J126" s="46" t="s">
        <v>774</v>
      </c>
      <c r="K126" s="14">
        <v>2963527</v>
      </c>
      <c r="L126" s="14">
        <v>1194558</v>
      </c>
    </row>
    <row r="127" spans="1:12" x14ac:dyDescent="0.2">
      <c r="A127" s="4" t="s">
        <v>1522</v>
      </c>
      <c r="B127" s="5" t="s">
        <v>440</v>
      </c>
      <c r="C127" s="5">
        <v>1</v>
      </c>
      <c r="D127" s="4" t="s">
        <v>259</v>
      </c>
      <c r="E127" s="2" t="s">
        <v>181</v>
      </c>
      <c r="F127" s="2" t="s">
        <v>967</v>
      </c>
      <c r="G127" s="2" t="s">
        <v>791</v>
      </c>
      <c r="H127" s="5" t="s">
        <v>163</v>
      </c>
      <c r="I127" s="6" t="str">
        <f>IF(H127="N/A",Table2[[#This Row],[District
Code]],"C"&amp;H127)</f>
        <v>64527</v>
      </c>
      <c r="J127" s="47" t="s">
        <v>79</v>
      </c>
      <c r="K127" s="14">
        <v>2204471</v>
      </c>
      <c r="L127" s="14">
        <v>453216</v>
      </c>
    </row>
    <row r="128" spans="1:12" x14ac:dyDescent="0.2">
      <c r="A128" s="4" t="s">
        <v>1522</v>
      </c>
      <c r="B128" s="5" t="s">
        <v>440</v>
      </c>
      <c r="C128" s="5">
        <v>1</v>
      </c>
      <c r="D128" s="4" t="s">
        <v>271</v>
      </c>
      <c r="E128" s="5" t="s">
        <v>181</v>
      </c>
      <c r="F128" s="5" t="s">
        <v>968</v>
      </c>
      <c r="G128" s="5" t="s">
        <v>791</v>
      </c>
      <c r="H128" s="5" t="s">
        <v>163</v>
      </c>
      <c r="I128" s="6" t="str">
        <f>IF(H128="N/A",Table2[[#This Row],[District
Code]],"C"&amp;H128)</f>
        <v>64568</v>
      </c>
      <c r="J128" s="46" t="s">
        <v>78</v>
      </c>
      <c r="K128" s="14">
        <v>6795119</v>
      </c>
      <c r="L128" s="14">
        <v>601016</v>
      </c>
    </row>
    <row r="129" spans="1:12" x14ac:dyDescent="0.2">
      <c r="A129" s="4" t="s">
        <v>1522</v>
      </c>
      <c r="B129" s="5" t="s">
        <v>440</v>
      </c>
      <c r="C129" s="5">
        <v>1</v>
      </c>
      <c r="D129" s="4" t="s">
        <v>663</v>
      </c>
      <c r="E129" s="5" t="s">
        <v>181</v>
      </c>
      <c r="F129" s="5" t="s">
        <v>969</v>
      </c>
      <c r="G129" s="5" t="s">
        <v>791</v>
      </c>
      <c r="H129" s="5" t="s">
        <v>163</v>
      </c>
      <c r="I129" s="6" t="str">
        <f>IF(H129="N/A",Table2[[#This Row],[District
Code]],"C"&amp;H129)</f>
        <v>64576</v>
      </c>
      <c r="J129" s="46" t="s">
        <v>775</v>
      </c>
      <c r="K129" s="14">
        <v>604226</v>
      </c>
      <c r="L129" s="14">
        <v>184194</v>
      </c>
    </row>
    <row r="130" spans="1:12" x14ac:dyDescent="0.2">
      <c r="A130" s="4" t="s">
        <v>1522</v>
      </c>
      <c r="B130" s="5" t="s">
        <v>440</v>
      </c>
      <c r="C130" s="5">
        <v>1</v>
      </c>
      <c r="D130" s="4" t="s">
        <v>279</v>
      </c>
      <c r="E130" s="5" t="s">
        <v>181</v>
      </c>
      <c r="F130" s="5" t="s">
        <v>970</v>
      </c>
      <c r="G130" s="5" t="s">
        <v>791</v>
      </c>
      <c r="H130" s="5" t="s">
        <v>163</v>
      </c>
      <c r="I130" s="6" t="str">
        <f>IF(H130="N/A",Table2[[#This Row],[District
Code]],"C"&amp;H130)</f>
        <v>64634</v>
      </c>
      <c r="J130" s="46" t="s">
        <v>77</v>
      </c>
      <c r="K130" s="14">
        <v>6190789</v>
      </c>
      <c r="L130" s="14">
        <v>489347</v>
      </c>
    </row>
    <row r="131" spans="1:12" x14ac:dyDescent="0.2">
      <c r="A131" s="4" t="s">
        <v>1522</v>
      </c>
      <c r="B131" s="5" t="s">
        <v>440</v>
      </c>
      <c r="C131" s="5">
        <v>1</v>
      </c>
      <c r="D131" s="4" t="s">
        <v>284</v>
      </c>
      <c r="E131" s="5" t="s">
        <v>181</v>
      </c>
      <c r="F131" s="5" t="s">
        <v>971</v>
      </c>
      <c r="G131" s="5" t="s">
        <v>791</v>
      </c>
      <c r="H131" s="5" t="s">
        <v>163</v>
      </c>
      <c r="I131" s="6" t="str">
        <f>IF(H131="N/A",Table2[[#This Row],[District
Code]],"C"&amp;H131)</f>
        <v>64691</v>
      </c>
      <c r="J131" s="46" t="s">
        <v>76</v>
      </c>
      <c r="K131" s="14">
        <v>1594939</v>
      </c>
      <c r="L131" s="14">
        <v>126228</v>
      </c>
    </row>
    <row r="132" spans="1:12" x14ac:dyDescent="0.2">
      <c r="A132" s="4" t="s">
        <v>1522</v>
      </c>
      <c r="B132" s="5" t="s">
        <v>440</v>
      </c>
      <c r="C132" s="5">
        <v>1</v>
      </c>
      <c r="D132" s="4" t="s">
        <v>972</v>
      </c>
      <c r="E132" s="5" t="s">
        <v>181</v>
      </c>
      <c r="F132" s="5" t="s">
        <v>973</v>
      </c>
      <c r="G132" s="5" t="s">
        <v>791</v>
      </c>
      <c r="H132" s="5" t="s">
        <v>163</v>
      </c>
      <c r="I132" s="6" t="str">
        <f>IF(H132="N/A",Table2[[#This Row],[District
Code]],"C"&amp;H132)</f>
        <v>64709</v>
      </c>
      <c r="J132" s="46" t="s">
        <v>1558</v>
      </c>
      <c r="K132" s="14">
        <v>1769817</v>
      </c>
      <c r="L132" s="14">
        <v>1126855</v>
      </c>
    </row>
    <row r="133" spans="1:12" x14ac:dyDescent="0.2">
      <c r="A133" s="4" t="s">
        <v>1522</v>
      </c>
      <c r="B133" s="5" t="s">
        <v>440</v>
      </c>
      <c r="C133" s="5">
        <v>1</v>
      </c>
      <c r="D133" s="4" t="s">
        <v>664</v>
      </c>
      <c r="E133" s="5" t="s">
        <v>181</v>
      </c>
      <c r="F133" s="5" t="s">
        <v>974</v>
      </c>
      <c r="G133" s="5" t="s">
        <v>791</v>
      </c>
      <c r="H133" s="5" t="s">
        <v>163</v>
      </c>
      <c r="I133" s="6" t="str">
        <f>IF(H133="N/A",Table2[[#This Row],[District
Code]],"C"&amp;H133)</f>
        <v>64725</v>
      </c>
      <c r="J133" s="46" t="s">
        <v>776</v>
      </c>
      <c r="K133" s="14">
        <v>29386935</v>
      </c>
      <c r="L133" s="14">
        <v>17906868</v>
      </c>
    </row>
    <row r="134" spans="1:12" x14ac:dyDescent="0.2">
      <c r="A134" s="4" t="s">
        <v>1522</v>
      </c>
      <c r="B134" s="5" t="s">
        <v>440</v>
      </c>
      <c r="C134" s="5">
        <v>1</v>
      </c>
      <c r="D134" s="4" t="s">
        <v>287</v>
      </c>
      <c r="E134" s="2" t="s">
        <v>181</v>
      </c>
      <c r="F134" s="2" t="s">
        <v>975</v>
      </c>
      <c r="G134" s="2" t="s">
        <v>791</v>
      </c>
      <c r="H134" s="5" t="s">
        <v>163</v>
      </c>
      <c r="I134" s="6" t="str">
        <f>IF(H134="N/A",Table2[[#This Row],[District
Code]],"C"&amp;H134)</f>
        <v>64733</v>
      </c>
      <c r="J134" s="47" t="s">
        <v>75</v>
      </c>
      <c r="K134" s="14">
        <v>348942256</v>
      </c>
      <c r="L134" s="14">
        <v>40816052</v>
      </c>
    </row>
    <row r="135" spans="1:12" x14ac:dyDescent="0.2">
      <c r="A135" s="4" t="s">
        <v>1522</v>
      </c>
      <c r="B135" s="5" t="s">
        <v>440</v>
      </c>
      <c r="C135" s="5">
        <v>1</v>
      </c>
      <c r="D135" s="4" t="s">
        <v>665</v>
      </c>
      <c r="E135" s="2" t="s">
        <v>181</v>
      </c>
      <c r="F135" s="2" t="s">
        <v>976</v>
      </c>
      <c r="G135" s="2" t="s">
        <v>791</v>
      </c>
      <c r="H135" s="5" t="s">
        <v>163</v>
      </c>
      <c r="I135" s="6" t="str">
        <f>IF(H135="N/A",Table2[[#This Row],[District
Code]],"C"&amp;H135)</f>
        <v>64758</v>
      </c>
      <c r="J135" s="47" t="s">
        <v>777</v>
      </c>
      <c r="K135" s="14">
        <v>417952</v>
      </c>
      <c r="L135" s="14">
        <v>69808</v>
      </c>
    </row>
    <row r="136" spans="1:12" x14ac:dyDescent="0.2">
      <c r="A136" s="4" t="s">
        <v>1522</v>
      </c>
      <c r="B136" s="5" t="s">
        <v>440</v>
      </c>
      <c r="C136" s="5">
        <v>1</v>
      </c>
      <c r="D136" s="4" t="s">
        <v>299</v>
      </c>
      <c r="E136" s="2" t="s">
        <v>181</v>
      </c>
      <c r="F136" s="2" t="s">
        <v>977</v>
      </c>
      <c r="G136" s="2" t="s">
        <v>791</v>
      </c>
      <c r="H136" s="5" t="s">
        <v>163</v>
      </c>
      <c r="I136" s="6" t="str">
        <f>IF(H136="N/A",Table2[[#This Row],[District
Code]],"C"&amp;H136)</f>
        <v>64790</v>
      </c>
      <c r="J136" s="47" t="s">
        <v>74</v>
      </c>
      <c r="K136" s="14">
        <v>1047334</v>
      </c>
      <c r="L136" s="14">
        <v>204602</v>
      </c>
    </row>
    <row r="137" spans="1:12" x14ac:dyDescent="0.2">
      <c r="A137" s="4" t="s">
        <v>1522</v>
      </c>
      <c r="B137" s="5" t="s">
        <v>440</v>
      </c>
      <c r="C137" s="5">
        <v>1</v>
      </c>
      <c r="D137" s="4" t="s">
        <v>666</v>
      </c>
      <c r="E137" s="5" t="s">
        <v>181</v>
      </c>
      <c r="F137" s="5" t="s">
        <v>978</v>
      </c>
      <c r="G137" s="5" t="s">
        <v>791</v>
      </c>
      <c r="H137" s="5" t="s">
        <v>163</v>
      </c>
      <c r="I137" s="6" t="str">
        <f>IF(H137="N/A",Table2[[#This Row],[District
Code]],"C"&amp;H137)</f>
        <v>64808</v>
      </c>
      <c r="J137" s="46" t="s">
        <v>778</v>
      </c>
      <c r="K137" s="14">
        <v>11799377</v>
      </c>
      <c r="L137" s="14">
        <v>3543371</v>
      </c>
    </row>
    <row r="138" spans="1:12" x14ac:dyDescent="0.2">
      <c r="A138" s="4" t="s">
        <v>1522</v>
      </c>
      <c r="B138" s="5" t="s">
        <v>440</v>
      </c>
      <c r="C138" s="5">
        <v>1</v>
      </c>
      <c r="D138" s="4" t="s">
        <v>305</v>
      </c>
      <c r="E138" s="5" t="s">
        <v>181</v>
      </c>
      <c r="F138" s="5" t="s">
        <v>979</v>
      </c>
      <c r="G138" s="5" t="s">
        <v>791</v>
      </c>
      <c r="H138" s="5" t="s">
        <v>163</v>
      </c>
      <c r="I138" s="6" t="str">
        <f>IF(H138="N/A",Table2[[#This Row],[District
Code]],"C"&amp;H138)</f>
        <v>64816</v>
      </c>
      <c r="J138" s="46" t="s">
        <v>36</v>
      </c>
      <c r="K138" s="14">
        <v>3445908</v>
      </c>
      <c r="L138" s="14">
        <v>962575</v>
      </c>
    </row>
    <row r="139" spans="1:12" x14ac:dyDescent="0.2">
      <c r="A139" s="4" t="s">
        <v>1522</v>
      </c>
      <c r="B139" s="5" t="s">
        <v>440</v>
      </c>
      <c r="C139" s="5">
        <v>1</v>
      </c>
      <c r="D139" s="4" t="s">
        <v>667</v>
      </c>
      <c r="E139" s="2" t="s">
        <v>181</v>
      </c>
      <c r="F139" s="2" t="s">
        <v>980</v>
      </c>
      <c r="G139" s="2" t="s">
        <v>791</v>
      </c>
      <c r="H139" s="5" t="s">
        <v>163</v>
      </c>
      <c r="I139" s="6" t="str">
        <f>IF(H139="N/A",Table2[[#This Row],[District
Code]],"C"&amp;H139)</f>
        <v>64832</v>
      </c>
      <c r="J139" s="47" t="s">
        <v>779</v>
      </c>
      <c r="K139" s="14">
        <v>1041136</v>
      </c>
      <c r="L139" s="14">
        <v>74691</v>
      </c>
    </row>
    <row r="140" spans="1:12" x14ac:dyDescent="0.2">
      <c r="A140" s="4" t="s">
        <v>1522</v>
      </c>
      <c r="B140" s="5" t="s">
        <v>440</v>
      </c>
      <c r="C140" s="5">
        <v>1</v>
      </c>
      <c r="D140" s="4" t="s">
        <v>308</v>
      </c>
      <c r="E140" s="2" t="s">
        <v>181</v>
      </c>
      <c r="F140" s="2" t="s">
        <v>981</v>
      </c>
      <c r="G140" s="2" t="s">
        <v>791</v>
      </c>
      <c r="H140" s="5" t="s">
        <v>163</v>
      </c>
      <c r="I140" s="6" t="str">
        <f>IF(H140="N/A",Table2[[#This Row],[District
Code]],"C"&amp;H140)</f>
        <v>64840</v>
      </c>
      <c r="J140" s="47" t="s">
        <v>73</v>
      </c>
      <c r="K140" s="14">
        <v>4150183</v>
      </c>
      <c r="L140" s="14">
        <v>159468</v>
      </c>
    </row>
    <row r="141" spans="1:12" x14ac:dyDescent="0.2">
      <c r="A141" s="4" t="s">
        <v>1522</v>
      </c>
      <c r="B141" s="5" t="s">
        <v>440</v>
      </c>
      <c r="C141" s="5">
        <v>1</v>
      </c>
      <c r="D141" s="4" t="s">
        <v>316</v>
      </c>
      <c r="E141" s="5" t="s">
        <v>181</v>
      </c>
      <c r="F141" s="5" t="s">
        <v>982</v>
      </c>
      <c r="G141" s="5" t="s">
        <v>791</v>
      </c>
      <c r="H141" s="5" t="s">
        <v>163</v>
      </c>
      <c r="I141" s="6" t="str">
        <f>IF(H141="N/A",Table2[[#This Row],[District
Code]],"C"&amp;H141)</f>
        <v>64857</v>
      </c>
      <c r="J141" s="46" t="s">
        <v>72</v>
      </c>
      <c r="K141" s="14">
        <v>7603391</v>
      </c>
      <c r="L141" s="14">
        <v>4569275</v>
      </c>
    </row>
    <row r="142" spans="1:12" x14ac:dyDescent="0.2">
      <c r="A142" s="4" t="s">
        <v>1522</v>
      </c>
      <c r="B142" s="5" t="s">
        <v>440</v>
      </c>
      <c r="C142" s="5">
        <v>1</v>
      </c>
      <c r="D142" s="4" t="s">
        <v>668</v>
      </c>
      <c r="E142" s="5" t="s">
        <v>181</v>
      </c>
      <c r="F142" s="5" t="s">
        <v>983</v>
      </c>
      <c r="G142" s="5" t="s">
        <v>791</v>
      </c>
      <c r="H142" s="5" t="s">
        <v>163</v>
      </c>
      <c r="I142" s="6" t="str">
        <f>IF(H142="N/A",Table2[[#This Row],[District
Code]],"C"&amp;H142)</f>
        <v>64873</v>
      </c>
      <c r="J142" s="46" t="s">
        <v>780</v>
      </c>
      <c r="K142" s="14">
        <v>5070171</v>
      </c>
      <c r="L142" s="14">
        <v>1666901</v>
      </c>
    </row>
    <row r="143" spans="1:12" x14ac:dyDescent="0.2">
      <c r="A143" s="4" t="s">
        <v>1522</v>
      </c>
      <c r="B143" s="5" t="s">
        <v>440</v>
      </c>
      <c r="C143" s="5">
        <v>1</v>
      </c>
      <c r="D143" s="4" t="s">
        <v>669</v>
      </c>
      <c r="E143" s="5" t="s">
        <v>181</v>
      </c>
      <c r="F143" s="5" t="s">
        <v>984</v>
      </c>
      <c r="G143" s="5" t="s">
        <v>791</v>
      </c>
      <c r="H143" s="5" t="s">
        <v>163</v>
      </c>
      <c r="I143" s="6" t="str">
        <f>IF(H143="N/A",Table2[[#This Row],[District
Code]],"C"&amp;H143)</f>
        <v>64881</v>
      </c>
      <c r="J143" s="46" t="s">
        <v>781</v>
      </c>
      <c r="K143" s="14">
        <v>5213736</v>
      </c>
      <c r="L143" s="14">
        <v>2510042</v>
      </c>
    </row>
    <row r="144" spans="1:12" x14ac:dyDescent="0.2">
      <c r="A144" s="4" t="s">
        <v>1522</v>
      </c>
      <c r="B144" s="5" t="s">
        <v>440</v>
      </c>
      <c r="C144" s="5">
        <v>1</v>
      </c>
      <c r="D144" s="4" t="s">
        <v>670</v>
      </c>
      <c r="E144" s="5" t="s">
        <v>181</v>
      </c>
      <c r="F144" s="5" t="s">
        <v>985</v>
      </c>
      <c r="G144" s="5" t="s">
        <v>791</v>
      </c>
      <c r="H144" s="5" t="s">
        <v>163</v>
      </c>
      <c r="I144" s="6" t="str">
        <f>IF(H144="N/A",Table2[[#This Row],[District
Code]],"C"&amp;H144)</f>
        <v>64964</v>
      </c>
      <c r="J144" s="46" t="s">
        <v>782</v>
      </c>
      <c r="K144" s="14">
        <v>307356</v>
      </c>
      <c r="L144" s="14">
        <v>194978</v>
      </c>
    </row>
    <row r="145" spans="1:12" x14ac:dyDescent="0.2">
      <c r="A145" s="4" t="s">
        <v>1522</v>
      </c>
      <c r="B145" s="5" t="s">
        <v>440</v>
      </c>
      <c r="C145" s="5">
        <v>1</v>
      </c>
      <c r="D145" s="4" t="s">
        <v>543</v>
      </c>
      <c r="E145" s="2" t="s">
        <v>181</v>
      </c>
      <c r="F145" s="2" t="s">
        <v>986</v>
      </c>
      <c r="G145" s="2" t="s">
        <v>791</v>
      </c>
      <c r="H145" s="3" t="s">
        <v>163</v>
      </c>
      <c r="I145" s="6" t="str">
        <f>IF(H145="N/A",Table2[[#This Row],[District
Code]],"C"&amp;H145)</f>
        <v>64980</v>
      </c>
      <c r="J145" s="47" t="s">
        <v>544</v>
      </c>
      <c r="K145" s="14">
        <v>1162462</v>
      </c>
      <c r="L145" s="14">
        <v>486098</v>
      </c>
    </row>
    <row r="146" spans="1:12" x14ac:dyDescent="0.2">
      <c r="A146" s="4" t="s">
        <v>1522</v>
      </c>
      <c r="B146" s="5" t="s">
        <v>440</v>
      </c>
      <c r="C146" s="5">
        <v>1</v>
      </c>
      <c r="D146" s="4" t="s">
        <v>335</v>
      </c>
      <c r="E146" s="5" t="s">
        <v>181</v>
      </c>
      <c r="F146" s="5" t="s">
        <v>987</v>
      </c>
      <c r="G146" s="5" t="s">
        <v>791</v>
      </c>
      <c r="H146" s="5" t="s">
        <v>163</v>
      </c>
      <c r="I146" s="6" t="str">
        <f>IF(H146="N/A",Table2[[#This Row],[District
Code]],"C"&amp;H146)</f>
        <v>65045</v>
      </c>
      <c r="J146" s="46" t="s">
        <v>71</v>
      </c>
      <c r="K146" s="14">
        <v>904580</v>
      </c>
      <c r="L146" s="14">
        <v>100157</v>
      </c>
    </row>
    <row r="147" spans="1:12" x14ac:dyDescent="0.2">
      <c r="A147" s="4" t="s">
        <v>1522</v>
      </c>
      <c r="B147" s="5" t="s">
        <v>440</v>
      </c>
      <c r="C147" s="5">
        <v>1</v>
      </c>
      <c r="D147" s="4" t="s">
        <v>545</v>
      </c>
      <c r="E147" s="5" t="s">
        <v>181</v>
      </c>
      <c r="F147" s="5" t="s">
        <v>988</v>
      </c>
      <c r="G147" s="5" t="s">
        <v>791</v>
      </c>
      <c r="H147" s="5" t="s">
        <v>163</v>
      </c>
      <c r="I147" s="6" t="str">
        <f>IF(H147="N/A",Table2[[#This Row],[District
Code]],"C"&amp;H147)</f>
        <v>65052</v>
      </c>
      <c r="J147" s="46" t="s">
        <v>547</v>
      </c>
      <c r="K147" s="14">
        <v>827324</v>
      </c>
      <c r="L147" s="14">
        <v>384654</v>
      </c>
    </row>
    <row r="148" spans="1:12" x14ac:dyDescent="0.2">
      <c r="A148" s="4" t="s">
        <v>1522</v>
      </c>
      <c r="B148" s="5" t="s">
        <v>440</v>
      </c>
      <c r="C148" s="5">
        <v>1</v>
      </c>
      <c r="D148" s="4" t="s">
        <v>546</v>
      </c>
      <c r="E148" s="5" t="s">
        <v>181</v>
      </c>
      <c r="F148" s="5" t="s">
        <v>989</v>
      </c>
      <c r="G148" s="5" t="s">
        <v>791</v>
      </c>
      <c r="H148" s="5" t="s">
        <v>163</v>
      </c>
      <c r="I148" s="6" t="str">
        <f>IF(H148="N/A",Table2[[#This Row],[District
Code]],"C"&amp;H148)</f>
        <v>65060</v>
      </c>
      <c r="J148" s="46" t="s">
        <v>548</v>
      </c>
      <c r="K148" s="14">
        <v>2287361</v>
      </c>
      <c r="L148" s="14">
        <v>611409</v>
      </c>
    </row>
    <row r="149" spans="1:12" x14ac:dyDescent="0.2">
      <c r="A149" s="4" t="s">
        <v>1522</v>
      </c>
      <c r="B149" s="5" t="s">
        <v>440</v>
      </c>
      <c r="C149" s="5">
        <v>1</v>
      </c>
      <c r="D149" s="4" t="s">
        <v>351</v>
      </c>
      <c r="E149" s="2" t="s">
        <v>181</v>
      </c>
      <c r="F149" s="2" t="s">
        <v>990</v>
      </c>
      <c r="G149" s="2" t="s">
        <v>791</v>
      </c>
      <c r="H149" s="3" t="s">
        <v>163</v>
      </c>
      <c r="I149" s="6" t="str">
        <f>IF(H149="N/A",Table2[[#This Row],[District
Code]],"C"&amp;H149)</f>
        <v>65102</v>
      </c>
      <c r="J149" s="47" t="s">
        <v>70</v>
      </c>
      <c r="K149" s="14">
        <v>1001573</v>
      </c>
      <c r="L149" s="14">
        <v>15551</v>
      </c>
    </row>
    <row r="150" spans="1:12" x14ac:dyDescent="0.2">
      <c r="A150" s="4" t="s">
        <v>1522</v>
      </c>
      <c r="B150" s="5" t="s">
        <v>440</v>
      </c>
      <c r="C150" s="5">
        <v>1</v>
      </c>
      <c r="D150" s="4" t="s">
        <v>991</v>
      </c>
      <c r="E150" s="5" t="s">
        <v>181</v>
      </c>
      <c r="F150" s="5" t="s">
        <v>992</v>
      </c>
      <c r="G150" s="5" t="s">
        <v>791</v>
      </c>
      <c r="H150" s="5" t="s">
        <v>163</v>
      </c>
      <c r="I150" s="6" t="str">
        <f>IF(H150="N/A",Table2[[#This Row],[District
Code]],"C"&amp;H150)</f>
        <v>65110</v>
      </c>
      <c r="J150" s="46" t="s">
        <v>1559</v>
      </c>
      <c r="K150" s="14">
        <v>1414377</v>
      </c>
      <c r="L150" s="14">
        <v>151620</v>
      </c>
    </row>
    <row r="151" spans="1:12" x14ac:dyDescent="0.2">
      <c r="A151" s="4" t="s">
        <v>1522</v>
      </c>
      <c r="B151" s="5" t="s">
        <v>440</v>
      </c>
      <c r="C151" s="5">
        <v>1</v>
      </c>
      <c r="D151" s="4" t="s">
        <v>671</v>
      </c>
      <c r="E151" s="5" t="s">
        <v>181</v>
      </c>
      <c r="F151" s="5" t="s">
        <v>993</v>
      </c>
      <c r="G151" s="5" t="s">
        <v>791</v>
      </c>
      <c r="H151" s="5" t="s">
        <v>163</v>
      </c>
      <c r="I151" s="6" t="str">
        <f>IF(H151="N/A",Table2[[#This Row],[District
Code]],"C"&amp;H151)</f>
        <v>65136</v>
      </c>
      <c r="J151" s="46" t="s">
        <v>783</v>
      </c>
      <c r="K151" s="14">
        <v>2208236</v>
      </c>
      <c r="L151" s="14">
        <v>382168</v>
      </c>
    </row>
    <row r="152" spans="1:12" x14ac:dyDescent="0.2">
      <c r="A152" s="4" t="s">
        <v>1522</v>
      </c>
      <c r="B152" s="5" t="s">
        <v>440</v>
      </c>
      <c r="C152" s="5">
        <v>1</v>
      </c>
      <c r="D152" s="4" t="s">
        <v>994</v>
      </c>
      <c r="E152" s="5" t="s">
        <v>181</v>
      </c>
      <c r="F152" s="5" t="s">
        <v>995</v>
      </c>
      <c r="G152" s="5" t="s">
        <v>791</v>
      </c>
      <c r="H152" s="5" t="s">
        <v>163</v>
      </c>
      <c r="I152" s="6" t="str">
        <f>IF(H152="N/A",Table2[[#This Row],[District
Code]],"C"&amp;H152)</f>
        <v>65151</v>
      </c>
      <c r="J152" s="46" t="s">
        <v>1560</v>
      </c>
      <c r="K152" s="14">
        <v>686665</v>
      </c>
      <c r="L152" s="14">
        <v>70158</v>
      </c>
    </row>
    <row r="153" spans="1:12" x14ac:dyDescent="0.2">
      <c r="A153" s="4" t="s">
        <v>1522</v>
      </c>
      <c r="B153" s="5" t="s">
        <v>440</v>
      </c>
      <c r="C153" s="5">
        <v>1</v>
      </c>
      <c r="D153" s="4" t="s">
        <v>672</v>
      </c>
      <c r="E153" s="5" t="s">
        <v>181</v>
      </c>
      <c r="F153" s="5" t="s">
        <v>996</v>
      </c>
      <c r="G153" s="5" t="s">
        <v>791</v>
      </c>
      <c r="H153" s="5" t="s">
        <v>163</v>
      </c>
      <c r="I153" s="6" t="str">
        <f>IF(H153="N/A",Table2[[#This Row],[District
Code]],"C"&amp;H153)</f>
        <v>73437</v>
      </c>
      <c r="J153" s="46" t="s">
        <v>784</v>
      </c>
      <c r="K153" s="14">
        <v>13725276</v>
      </c>
      <c r="L153" s="14">
        <v>803861</v>
      </c>
    </row>
    <row r="154" spans="1:12" x14ac:dyDescent="0.2">
      <c r="A154" s="4" t="s">
        <v>1522</v>
      </c>
      <c r="B154" s="5" t="s">
        <v>440</v>
      </c>
      <c r="C154" s="5">
        <v>1</v>
      </c>
      <c r="D154" s="4" t="s">
        <v>541</v>
      </c>
      <c r="E154" s="2" t="s">
        <v>181</v>
      </c>
      <c r="F154" s="2" t="s">
        <v>997</v>
      </c>
      <c r="G154" s="2" t="s">
        <v>791</v>
      </c>
      <c r="H154" s="3" t="s">
        <v>163</v>
      </c>
      <c r="I154" s="6" t="str">
        <f>IF(H154="N/A",Table2[[#This Row],[District
Code]],"C"&amp;H154)</f>
        <v>73445</v>
      </c>
      <c r="J154" s="47" t="s">
        <v>542</v>
      </c>
      <c r="K154" s="14">
        <v>4786013</v>
      </c>
      <c r="L154" s="14">
        <v>2565962</v>
      </c>
    </row>
    <row r="155" spans="1:12" x14ac:dyDescent="0.2">
      <c r="A155" s="4" t="s">
        <v>1522</v>
      </c>
      <c r="B155" s="5" t="s">
        <v>440</v>
      </c>
      <c r="C155" s="5">
        <v>1</v>
      </c>
      <c r="D155" s="4" t="s">
        <v>998</v>
      </c>
      <c r="E155" s="2" t="s">
        <v>181</v>
      </c>
      <c r="F155" s="2" t="s">
        <v>999</v>
      </c>
      <c r="G155" s="2" t="s">
        <v>791</v>
      </c>
      <c r="H155" s="3" t="s">
        <v>163</v>
      </c>
      <c r="I155" s="6" t="str">
        <f>IF(H155="N/A",Table2[[#This Row],[District
Code]],"C"&amp;H155)</f>
        <v>75333</v>
      </c>
      <c r="J155" s="47" t="s">
        <v>1561</v>
      </c>
      <c r="K155" s="14">
        <v>137680</v>
      </c>
      <c r="L155" s="14">
        <v>105227</v>
      </c>
    </row>
    <row r="156" spans="1:12" x14ac:dyDescent="0.2">
      <c r="A156" s="4" t="s">
        <v>1522</v>
      </c>
      <c r="B156" s="5" t="s">
        <v>440</v>
      </c>
      <c r="C156" s="5">
        <v>1</v>
      </c>
      <c r="D156" s="4" t="s">
        <v>321</v>
      </c>
      <c r="E156" s="5" t="s">
        <v>181</v>
      </c>
      <c r="F156" s="5" t="s">
        <v>1000</v>
      </c>
      <c r="G156" s="5" t="s">
        <v>791</v>
      </c>
      <c r="H156" s="5" t="s">
        <v>163</v>
      </c>
      <c r="I156" s="6" t="str">
        <f>IF(H156="N/A",Table2[[#This Row],[District
Code]],"C"&amp;H156)</f>
        <v>75341</v>
      </c>
      <c r="J156" s="46" t="s">
        <v>69</v>
      </c>
      <c r="K156" s="14">
        <v>431902</v>
      </c>
      <c r="L156" s="14">
        <v>52332</v>
      </c>
    </row>
    <row r="157" spans="1:12" x14ac:dyDescent="0.2">
      <c r="A157" s="4" t="s">
        <v>1522</v>
      </c>
      <c r="B157" s="5" t="s">
        <v>440</v>
      </c>
      <c r="C157" s="5">
        <v>1</v>
      </c>
      <c r="D157" s="4" t="s">
        <v>362</v>
      </c>
      <c r="E157" s="2" t="s">
        <v>181</v>
      </c>
      <c r="F157" s="2" t="s">
        <v>975</v>
      </c>
      <c r="G157" s="2" t="s">
        <v>1001</v>
      </c>
      <c r="H157" s="5" t="s">
        <v>68</v>
      </c>
      <c r="I157" s="6" t="str">
        <f>IF(H157="N/A",Table2[[#This Row],[District
Code]],"C"&amp;H157)</f>
        <v>C0016</v>
      </c>
      <c r="J157" s="47" t="s">
        <v>67</v>
      </c>
      <c r="K157" s="14">
        <v>1382740</v>
      </c>
      <c r="L157" s="14">
        <v>24999</v>
      </c>
    </row>
    <row r="158" spans="1:12" x14ac:dyDescent="0.2">
      <c r="A158" s="4" t="s">
        <v>1522</v>
      </c>
      <c r="B158" s="5" t="s">
        <v>440</v>
      </c>
      <c r="C158" s="5">
        <v>1</v>
      </c>
      <c r="D158" s="4" t="s">
        <v>1002</v>
      </c>
      <c r="E158" s="5" t="s">
        <v>181</v>
      </c>
      <c r="F158" s="5" t="s">
        <v>1003</v>
      </c>
      <c r="G158" s="5" t="s">
        <v>1004</v>
      </c>
      <c r="H158" s="5" t="s">
        <v>1005</v>
      </c>
      <c r="I158" s="6" t="str">
        <f>IF(H158="N/A",Table2[[#This Row],[District
Code]],"C"&amp;H158)</f>
        <v>C0285</v>
      </c>
      <c r="J158" s="46" t="s">
        <v>1562</v>
      </c>
      <c r="K158" s="14">
        <v>219143</v>
      </c>
      <c r="L158" s="14">
        <v>219143</v>
      </c>
    </row>
    <row r="159" spans="1:12" x14ac:dyDescent="0.2">
      <c r="A159" s="4" t="s">
        <v>1522</v>
      </c>
      <c r="B159" s="5" t="s">
        <v>440</v>
      </c>
      <c r="C159" s="5">
        <v>1</v>
      </c>
      <c r="D159" s="4" t="s">
        <v>368</v>
      </c>
      <c r="E159" s="2" t="s">
        <v>181</v>
      </c>
      <c r="F159" s="2" t="s">
        <v>975</v>
      </c>
      <c r="G159" s="2" t="s">
        <v>1006</v>
      </c>
      <c r="H159" s="5" t="s">
        <v>66</v>
      </c>
      <c r="I159" s="6" t="str">
        <f>IF(H159="N/A",Table2[[#This Row],[District
Code]],"C"&amp;H159)</f>
        <v>C0473</v>
      </c>
      <c r="J159" s="47" t="s">
        <v>65</v>
      </c>
      <c r="K159" s="14">
        <v>65603</v>
      </c>
      <c r="L159" s="14">
        <v>16401</v>
      </c>
    </row>
    <row r="160" spans="1:12" x14ac:dyDescent="0.2">
      <c r="A160" s="4" t="s">
        <v>1522</v>
      </c>
      <c r="B160" s="5" t="s">
        <v>440</v>
      </c>
      <c r="C160" s="5">
        <v>1</v>
      </c>
      <c r="D160" s="4" t="s">
        <v>369</v>
      </c>
      <c r="E160" s="5" t="s">
        <v>181</v>
      </c>
      <c r="F160" s="5" t="s">
        <v>975</v>
      </c>
      <c r="G160" s="5" t="s">
        <v>1007</v>
      </c>
      <c r="H160" s="5" t="s">
        <v>64</v>
      </c>
      <c r="I160" s="6" t="str">
        <f>IF(H160="N/A",Table2[[#This Row],[District
Code]],"C"&amp;H160)</f>
        <v>C0539</v>
      </c>
      <c r="J160" s="46" t="s">
        <v>152</v>
      </c>
      <c r="K160" s="14">
        <v>219450</v>
      </c>
      <c r="L160" s="14">
        <v>9781</v>
      </c>
    </row>
    <row r="161" spans="1:12" x14ac:dyDescent="0.2">
      <c r="A161" s="4" t="s">
        <v>1522</v>
      </c>
      <c r="B161" s="5" t="s">
        <v>440</v>
      </c>
      <c r="C161" s="5">
        <v>1</v>
      </c>
      <c r="D161" s="4" t="s">
        <v>673</v>
      </c>
      <c r="E161" s="5" t="s">
        <v>181</v>
      </c>
      <c r="F161" s="5" t="s">
        <v>970</v>
      </c>
      <c r="G161" s="5" t="s">
        <v>1008</v>
      </c>
      <c r="H161" s="5" t="s">
        <v>744</v>
      </c>
      <c r="I161" s="6" t="str">
        <f>IF(H161="N/A",Table2[[#This Row],[District
Code]],"C"&amp;H161)</f>
        <v>C0582</v>
      </c>
      <c r="J161" s="46" t="s">
        <v>785</v>
      </c>
      <c r="K161" s="14">
        <v>119057</v>
      </c>
      <c r="L161" s="14">
        <v>89316</v>
      </c>
    </row>
    <row r="162" spans="1:12" x14ac:dyDescent="0.2">
      <c r="A162" s="4" t="s">
        <v>1522</v>
      </c>
      <c r="B162" s="5" t="s">
        <v>440</v>
      </c>
      <c r="C162" s="5">
        <v>1</v>
      </c>
      <c r="D162" s="4" t="s">
        <v>374</v>
      </c>
      <c r="E162" s="5" t="s">
        <v>181</v>
      </c>
      <c r="F162" s="5" t="s">
        <v>975</v>
      </c>
      <c r="G162" s="5" t="s">
        <v>1009</v>
      </c>
      <c r="H162" s="5" t="s">
        <v>63</v>
      </c>
      <c r="I162" s="6" t="str">
        <f>IF(H162="N/A",Table2[[#This Row],[District
Code]],"C"&amp;H162)</f>
        <v>C0761</v>
      </c>
      <c r="J162" s="46" t="s">
        <v>62</v>
      </c>
      <c r="K162" s="14">
        <v>187720</v>
      </c>
      <c r="L162" s="14">
        <v>16120</v>
      </c>
    </row>
    <row r="163" spans="1:12" x14ac:dyDescent="0.2">
      <c r="A163" s="4" t="s">
        <v>1522</v>
      </c>
      <c r="B163" s="5" t="s">
        <v>440</v>
      </c>
      <c r="C163" s="5">
        <v>1</v>
      </c>
      <c r="D163" s="4" t="s">
        <v>378</v>
      </c>
      <c r="E163" s="5" t="s">
        <v>181</v>
      </c>
      <c r="F163" s="5" t="s">
        <v>1010</v>
      </c>
      <c r="G163" s="5" t="s">
        <v>1011</v>
      </c>
      <c r="H163" s="5" t="s">
        <v>61</v>
      </c>
      <c r="I163" s="6" t="str">
        <f>IF(H163="N/A",Table2[[#This Row],[District
Code]],"C"&amp;H163)</f>
        <v>C0838</v>
      </c>
      <c r="J163" s="46" t="s">
        <v>60</v>
      </c>
      <c r="K163" s="14">
        <v>1467175</v>
      </c>
      <c r="L163" s="14">
        <v>292735</v>
      </c>
    </row>
    <row r="164" spans="1:12" x14ac:dyDescent="0.2">
      <c r="A164" s="4" t="s">
        <v>1522</v>
      </c>
      <c r="B164" s="5" t="s">
        <v>440</v>
      </c>
      <c r="C164" s="5">
        <v>1</v>
      </c>
      <c r="D164" s="4" t="s">
        <v>551</v>
      </c>
      <c r="E164" s="2" t="s">
        <v>181</v>
      </c>
      <c r="F164" s="2" t="s">
        <v>982</v>
      </c>
      <c r="G164" s="2" t="s">
        <v>1012</v>
      </c>
      <c r="H164" s="5" t="s">
        <v>549</v>
      </c>
      <c r="I164" s="6" t="str">
        <f>IF(H164="N/A",Table2[[#This Row],[District
Code]],"C"&amp;H164)</f>
        <v>C0841</v>
      </c>
      <c r="J164" s="47" t="s">
        <v>550</v>
      </c>
      <c r="K164" s="14">
        <v>390080</v>
      </c>
      <c r="L164" s="14">
        <v>97520</v>
      </c>
    </row>
    <row r="165" spans="1:12" x14ac:dyDescent="0.2">
      <c r="A165" s="4" t="s">
        <v>1522</v>
      </c>
      <c r="B165" s="5" t="s">
        <v>440</v>
      </c>
      <c r="C165" s="5">
        <v>1</v>
      </c>
      <c r="D165" s="4" t="s">
        <v>1013</v>
      </c>
      <c r="E165" s="5" t="s">
        <v>181</v>
      </c>
      <c r="F165" s="5" t="s">
        <v>975</v>
      </c>
      <c r="G165" s="5" t="s">
        <v>1014</v>
      </c>
      <c r="H165" s="5" t="s">
        <v>1015</v>
      </c>
      <c r="I165" s="6" t="str">
        <f>IF(H165="N/A",Table2[[#This Row],[District
Code]],"C"&amp;H165)</f>
        <v>C0949</v>
      </c>
      <c r="J165" s="46" t="s">
        <v>1563</v>
      </c>
      <c r="K165" s="14">
        <v>83184</v>
      </c>
      <c r="L165" s="14">
        <v>20796</v>
      </c>
    </row>
    <row r="166" spans="1:12" x14ac:dyDescent="0.2">
      <c r="A166" s="4" t="s">
        <v>1522</v>
      </c>
      <c r="B166" s="5" t="s">
        <v>440</v>
      </c>
      <c r="C166" s="5">
        <v>1</v>
      </c>
      <c r="D166" s="4" t="s">
        <v>1016</v>
      </c>
      <c r="E166" s="5" t="s">
        <v>181</v>
      </c>
      <c r="F166" s="5" t="s">
        <v>993</v>
      </c>
      <c r="G166" s="5" t="s">
        <v>1017</v>
      </c>
      <c r="H166" s="5" t="s">
        <v>1018</v>
      </c>
      <c r="I166" s="6" t="str">
        <f>IF(H166="N/A",Table2[[#This Row],[District
Code]],"C"&amp;H166)</f>
        <v>C0981</v>
      </c>
      <c r="J166" s="46" t="s">
        <v>1564</v>
      </c>
      <c r="K166" s="14">
        <v>81021</v>
      </c>
      <c r="L166" s="14">
        <v>1100</v>
      </c>
    </row>
    <row r="167" spans="1:12" x14ac:dyDescent="0.2">
      <c r="A167" s="4" t="s">
        <v>1522</v>
      </c>
      <c r="B167" s="5" t="s">
        <v>440</v>
      </c>
      <c r="C167" s="5">
        <v>1</v>
      </c>
      <c r="D167" s="4" t="s">
        <v>674</v>
      </c>
      <c r="E167" s="5" t="s">
        <v>181</v>
      </c>
      <c r="F167" s="5" t="s">
        <v>975</v>
      </c>
      <c r="G167" s="5" t="s">
        <v>1019</v>
      </c>
      <c r="H167" s="5" t="s">
        <v>745</v>
      </c>
      <c r="I167" s="6" t="str">
        <f>IF(H167="N/A",Table2[[#This Row],[District
Code]],"C"&amp;H167)</f>
        <v>C0998</v>
      </c>
      <c r="J167" s="46" t="s">
        <v>786</v>
      </c>
      <c r="K167" s="14">
        <v>133364</v>
      </c>
      <c r="L167" s="14">
        <v>22417</v>
      </c>
    </row>
    <row r="168" spans="1:12" x14ac:dyDescent="0.2">
      <c r="A168" s="4" t="s">
        <v>1522</v>
      </c>
      <c r="B168" s="5" t="s">
        <v>440</v>
      </c>
      <c r="C168" s="5">
        <v>1</v>
      </c>
      <c r="D168" s="4" t="s">
        <v>1020</v>
      </c>
      <c r="E168" s="2" t="s">
        <v>181</v>
      </c>
      <c r="F168" s="2" t="s">
        <v>975</v>
      </c>
      <c r="G168" s="2" t="s">
        <v>1021</v>
      </c>
      <c r="H168" s="5" t="s">
        <v>1022</v>
      </c>
      <c r="I168" s="6" t="str">
        <f>IF(H168="N/A",Table2[[#This Row],[District
Code]],"C"&amp;H168)</f>
        <v>C1119</v>
      </c>
      <c r="J168" s="47" t="s">
        <v>1565</v>
      </c>
      <c r="K168" s="14">
        <v>1135334</v>
      </c>
      <c r="L168" s="14">
        <v>11248</v>
      </c>
    </row>
    <row r="169" spans="1:12" x14ac:dyDescent="0.2">
      <c r="A169" s="4" t="s">
        <v>1522</v>
      </c>
      <c r="B169" s="5" t="s">
        <v>440</v>
      </c>
      <c r="C169" s="5">
        <v>1</v>
      </c>
      <c r="D169" s="4" t="s">
        <v>675</v>
      </c>
      <c r="E169" s="5" t="s">
        <v>181</v>
      </c>
      <c r="F169" s="5" t="s">
        <v>975</v>
      </c>
      <c r="G169" s="5" t="s">
        <v>1023</v>
      </c>
      <c r="H169" s="5" t="s">
        <v>746</v>
      </c>
      <c r="I169" s="6" t="str">
        <f>IF(H169="N/A",Table2[[#This Row],[District
Code]],"C"&amp;H169)</f>
        <v>C1141</v>
      </c>
      <c r="J169" s="46" t="s">
        <v>787</v>
      </c>
      <c r="K169" s="14">
        <v>184361</v>
      </c>
      <c r="L169" s="14">
        <v>35121</v>
      </c>
    </row>
    <row r="170" spans="1:12" x14ac:dyDescent="0.2">
      <c r="A170" s="4" t="s">
        <v>1522</v>
      </c>
      <c r="B170" s="5" t="s">
        <v>440</v>
      </c>
      <c r="C170" s="5">
        <v>1</v>
      </c>
      <c r="D170" s="4" t="s">
        <v>383</v>
      </c>
      <c r="E170" s="5" t="s">
        <v>181</v>
      </c>
      <c r="F170" s="5" t="s">
        <v>975</v>
      </c>
      <c r="G170" s="5" t="s">
        <v>1024</v>
      </c>
      <c r="H170" s="5" t="s">
        <v>59</v>
      </c>
      <c r="I170" s="6" t="str">
        <f>IF(H170="N/A",Table2[[#This Row],[District
Code]],"C"&amp;H170)</f>
        <v>C1187</v>
      </c>
      <c r="J170" s="46" t="s">
        <v>58</v>
      </c>
      <c r="K170" s="14">
        <v>207212</v>
      </c>
      <c r="L170" s="14">
        <v>36643</v>
      </c>
    </row>
    <row r="171" spans="1:12" x14ac:dyDescent="0.2">
      <c r="A171" s="4" t="s">
        <v>1522</v>
      </c>
      <c r="B171" s="5" t="s">
        <v>440</v>
      </c>
      <c r="C171" s="5">
        <v>1</v>
      </c>
      <c r="D171" s="4" t="s">
        <v>554</v>
      </c>
      <c r="E171" s="2" t="s">
        <v>181</v>
      </c>
      <c r="F171" s="2" t="s">
        <v>1025</v>
      </c>
      <c r="G171" s="2" t="s">
        <v>1026</v>
      </c>
      <c r="H171" s="5" t="s">
        <v>553</v>
      </c>
      <c r="I171" s="6" t="str">
        <f>IF(H171="N/A",Table2[[#This Row],[District
Code]],"C"&amp;H171)</f>
        <v>C1225</v>
      </c>
      <c r="J171" s="47" t="s">
        <v>552</v>
      </c>
      <c r="K171" s="14">
        <v>122587</v>
      </c>
      <c r="L171" s="14">
        <v>61815</v>
      </c>
    </row>
    <row r="172" spans="1:12" x14ac:dyDescent="0.2">
      <c r="A172" s="4" t="s">
        <v>1522</v>
      </c>
      <c r="B172" s="5" t="s">
        <v>440</v>
      </c>
      <c r="C172" s="5">
        <v>1</v>
      </c>
      <c r="D172" s="4" t="s">
        <v>384</v>
      </c>
      <c r="E172" s="5" t="s">
        <v>181</v>
      </c>
      <c r="F172" s="5" t="s">
        <v>975</v>
      </c>
      <c r="G172" s="5" t="s">
        <v>1027</v>
      </c>
      <c r="H172" s="5" t="s">
        <v>57</v>
      </c>
      <c r="I172" s="6" t="str">
        <f>IF(H172="N/A",Table2[[#This Row],[District
Code]],"C"&amp;H172)</f>
        <v>C1237</v>
      </c>
      <c r="J172" s="46" t="s">
        <v>56</v>
      </c>
      <c r="K172" s="14">
        <v>35516</v>
      </c>
      <c r="L172" s="14">
        <v>1643</v>
      </c>
    </row>
    <row r="173" spans="1:12" x14ac:dyDescent="0.2">
      <c r="A173" s="4" t="s">
        <v>1522</v>
      </c>
      <c r="B173" s="5" t="s">
        <v>440</v>
      </c>
      <c r="C173" s="5">
        <v>1</v>
      </c>
      <c r="D173" s="4" t="s">
        <v>1028</v>
      </c>
      <c r="E173" s="5" t="s">
        <v>181</v>
      </c>
      <c r="F173" s="5" t="s">
        <v>982</v>
      </c>
      <c r="G173" s="5" t="s">
        <v>1029</v>
      </c>
      <c r="H173" s="5" t="s">
        <v>1030</v>
      </c>
      <c r="I173" s="6" t="str">
        <f>IF(H173="N/A",Table2[[#This Row],[District
Code]],"C"&amp;H173)</f>
        <v>C1367</v>
      </c>
      <c r="J173" s="46" t="s">
        <v>1566</v>
      </c>
      <c r="K173" s="14">
        <v>836148</v>
      </c>
      <c r="L173" s="14">
        <v>225050</v>
      </c>
    </row>
    <row r="174" spans="1:12" x14ac:dyDescent="0.2">
      <c r="A174" s="4" t="s">
        <v>1522</v>
      </c>
      <c r="B174" s="5" t="s">
        <v>440</v>
      </c>
      <c r="C174" s="5">
        <v>1</v>
      </c>
      <c r="D174" s="4" t="s">
        <v>1031</v>
      </c>
      <c r="E174" s="5" t="s">
        <v>181</v>
      </c>
      <c r="F174" s="5" t="s">
        <v>1025</v>
      </c>
      <c r="G174" s="5" t="s">
        <v>1032</v>
      </c>
      <c r="H174" s="5" t="s">
        <v>1033</v>
      </c>
      <c r="I174" s="6" t="str">
        <f>IF(H174="N/A",Table2[[#This Row],[District
Code]],"C"&amp;H174)</f>
        <v>C1376</v>
      </c>
      <c r="J174" s="46" t="s">
        <v>1567</v>
      </c>
      <c r="K174" s="14">
        <v>210423</v>
      </c>
      <c r="L174" s="14">
        <v>25421</v>
      </c>
    </row>
    <row r="175" spans="1:12" x14ac:dyDescent="0.2">
      <c r="A175" s="4" t="s">
        <v>1522</v>
      </c>
      <c r="B175" s="5" t="s">
        <v>440</v>
      </c>
      <c r="C175" s="5">
        <v>1</v>
      </c>
      <c r="D175" s="4" t="s">
        <v>1034</v>
      </c>
      <c r="E175" s="5" t="s">
        <v>181</v>
      </c>
      <c r="F175" s="5" t="s">
        <v>975</v>
      </c>
      <c r="G175" s="5" t="s">
        <v>1035</v>
      </c>
      <c r="H175" s="5" t="s">
        <v>1036</v>
      </c>
      <c r="I175" s="6" t="str">
        <f>IF(H175="N/A",Table2[[#This Row],[District
Code]],"C"&amp;H175)</f>
        <v>C1401</v>
      </c>
      <c r="J175" s="46" t="s">
        <v>1568</v>
      </c>
      <c r="K175" s="14">
        <v>206166</v>
      </c>
      <c r="L175" s="14">
        <v>52451</v>
      </c>
    </row>
    <row r="176" spans="1:12" x14ac:dyDescent="0.2">
      <c r="A176" s="4" t="s">
        <v>1522</v>
      </c>
      <c r="B176" s="5" t="s">
        <v>440</v>
      </c>
      <c r="C176" s="5">
        <v>1</v>
      </c>
      <c r="D176" s="4" t="s">
        <v>390</v>
      </c>
      <c r="E176" s="5" t="s">
        <v>181</v>
      </c>
      <c r="F176" s="5" t="s">
        <v>975</v>
      </c>
      <c r="G176" s="5" t="s">
        <v>1037</v>
      </c>
      <c r="H176" s="5" t="s">
        <v>142</v>
      </c>
      <c r="I176" s="6" t="str">
        <f>IF(H176="N/A",Table2[[#This Row],[District
Code]],"C"&amp;H176)</f>
        <v>C1402</v>
      </c>
      <c r="J176" s="46" t="s">
        <v>153</v>
      </c>
      <c r="K176" s="14">
        <v>174922</v>
      </c>
      <c r="L176" s="14">
        <v>29966</v>
      </c>
    </row>
    <row r="177" spans="1:12" x14ac:dyDescent="0.2">
      <c r="A177" s="4" t="s">
        <v>1522</v>
      </c>
      <c r="B177" s="5" t="s">
        <v>440</v>
      </c>
      <c r="C177" s="5">
        <v>1</v>
      </c>
      <c r="D177" s="4" t="s">
        <v>557</v>
      </c>
      <c r="E177" s="5" t="s">
        <v>181</v>
      </c>
      <c r="F177" s="5" t="s">
        <v>975</v>
      </c>
      <c r="G177" s="5" t="s">
        <v>1038</v>
      </c>
      <c r="H177" s="5" t="s">
        <v>555</v>
      </c>
      <c r="I177" s="6" t="str">
        <f>IF(H177="N/A",Table2[[#This Row],[District
Code]],"C"&amp;H177)</f>
        <v>C1412</v>
      </c>
      <c r="J177" s="46" t="s">
        <v>556</v>
      </c>
      <c r="K177" s="14">
        <v>223098</v>
      </c>
      <c r="L177" s="14">
        <v>87332</v>
      </c>
    </row>
    <row r="178" spans="1:12" x14ac:dyDescent="0.2">
      <c r="A178" s="4" t="s">
        <v>1522</v>
      </c>
      <c r="B178" s="5" t="s">
        <v>440</v>
      </c>
      <c r="C178" s="5">
        <v>1</v>
      </c>
      <c r="D178" s="4" t="s">
        <v>391</v>
      </c>
      <c r="E178" s="2" t="s">
        <v>181</v>
      </c>
      <c r="F178" s="2" t="s">
        <v>975</v>
      </c>
      <c r="G178" s="2" t="s">
        <v>1039</v>
      </c>
      <c r="H178" s="5" t="s">
        <v>55</v>
      </c>
      <c r="I178" s="6" t="str">
        <f>IF(H178="N/A",Table2[[#This Row],[District
Code]],"C"&amp;H178)</f>
        <v>C1413</v>
      </c>
      <c r="J178" s="47" t="s">
        <v>162</v>
      </c>
      <c r="K178" s="14">
        <v>151903</v>
      </c>
      <c r="L178" s="14">
        <v>14486</v>
      </c>
    </row>
    <row r="179" spans="1:12" x14ac:dyDescent="0.2">
      <c r="A179" s="4" t="s">
        <v>1522</v>
      </c>
      <c r="B179" s="5" t="s">
        <v>440</v>
      </c>
      <c r="C179" s="5">
        <v>1</v>
      </c>
      <c r="D179" s="4" t="s">
        <v>676</v>
      </c>
      <c r="E179" s="5" t="s">
        <v>181</v>
      </c>
      <c r="F179" s="5" t="s">
        <v>1040</v>
      </c>
      <c r="G179" s="5" t="s">
        <v>1041</v>
      </c>
      <c r="H179" s="5" t="s">
        <v>747</v>
      </c>
      <c r="I179" s="6" t="str">
        <f>IF(H179="N/A",Table2[[#This Row],[District
Code]],"C"&amp;H179)</f>
        <v>C1458</v>
      </c>
      <c r="J179" s="46" t="s">
        <v>788</v>
      </c>
      <c r="K179" s="14">
        <v>586574</v>
      </c>
      <c r="L179" s="14">
        <v>146644</v>
      </c>
    </row>
    <row r="180" spans="1:12" x14ac:dyDescent="0.2">
      <c r="A180" s="4" t="s">
        <v>1522</v>
      </c>
      <c r="B180" s="5" t="s">
        <v>440</v>
      </c>
      <c r="C180" s="5">
        <v>1</v>
      </c>
      <c r="D180" s="4" t="s">
        <v>395</v>
      </c>
      <c r="E180" s="5" t="s">
        <v>181</v>
      </c>
      <c r="F180" s="5" t="s">
        <v>975</v>
      </c>
      <c r="G180" s="5" t="s">
        <v>1042</v>
      </c>
      <c r="H180" s="5" t="s">
        <v>143</v>
      </c>
      <c r="I180" s="6" t="str">
        <f>IF(H180="N/A",Table2[[#This Row],[District
Code]],"C"&amp;H180)</f>
        <v>C1542</v>
      </c>
      <c r="J180" s="46" t="s">
        <v>146</v>
      </c>
      <c r="K180" s="14">
        <v>150766</v>
      </c>
      <c r="L180" s="14">
        <v>78886</v>
      </c>
    </row>
    <row r="181" spans="1:12" x14ac:dyDescent="0.2">
      <c r="A181" s="4" t="s">
        <v>1522</v>
      </c>
      <c r="B181" s="5" t="s">
        <v>440</v>
      </c>
      <c r="C181" s="5">
        <v>1</v>
      </c>
      <c r="D181" s="4" t="s">
        <v>558</v>
      </c>
      <c r="E181" s="5" t="s">
        <v>181</v>
      </c>
      <c r="F181" s="5" t="s">
        <v>974</v>
      </c>
      <c r="G181" s="5" t="s">
        <v>1043</v>
      </c>
      <c r="H181" s="5" t="s">
        <v>559</v>
      </c>
      <c r="I181" s="6" t="str">
        <f>IF(H181="N/A",Table2[[#This Row],[District
Code]],"C"&amp;H181)</f>
        <v>C1682</v>
      </c>
      <c r="J181" s="46" t="s">
        <v>560</v>
      </c>
      <c r="K181" s="14">
        <v>1446</v>
      </c>
      <c r="L181" s="14">
        <v>743</v>
      </c>
    </row>
    <row r="182" spans="1:12" x14ac:dyDescent="0.2">
      <c r="A182" s="4" t="s">
        <v>1522</v>
      </c>
      <c r="B182" s="5" t="s">
        <v>440</v>
      </c>
      <c r="C182" s="5">
        <v>1</v>
      </c>
      <c r="D182" s="4" t="s">
        <v>1044</v>
      </c>
      <c r="E182" s="5" t="s">
        <v>181</v>
      </c>
      <c r="F182" s="5" t="s">
        <v>975</v>
      </c>
      <c r="G182" s="5" t="s">
        <v>1045</v>
      </c>
      <c r="H182" s="5" t="s">
        <v>1046</v>
      </c>
      <c r="I182" s="6" t="str">
        <f>IF(H182="N/A",Table2[[#This Row],[District
Code]],"C"&amp;H182)</f>
        <v>C1702</v>
      </c>
      <c r="J182" s="46" t="s">
        <v>1569</v>
      </c>
      <c r="K182" s="14">
        <v>151722</v>
      </c>
      <c r="L182" s="14">
        <v>38533</v>
      </c>
    </row>
    <row r="183" spans="1:12" x14ac:dyDescent="0.2">
      <c r="A183" s="4" t="s">
        <v>1522</v>
      </c>
      <c r="B183" s="5" t="s">
        <v>440</v>
      </c>
      <c r="C183" s="5">
        <v>1</v>
      </c>
      <c r="D183" s="4" t="s">
        <v>402</v>
      </c>
      <c r="E183" s="5" t="s">
        <v>181</v>
      </c>
      <c r="F183" s="5" t="s">
        <v>975</v>
      </c>
      <c r="G183" s="5" t="s">
        <v>1047</v>
      </c>
      <c r="H183" s="5" t="s">
        <v>155</v>
      </c>
      <c r="I183" s="6" t="str">
        <f>IF(H183="N/A",Table2[[#This Row],[District
Code]],"C"&amp;H183)</f>
        <v>C1785</v>
      </c>
      <c r="J183" s="46" t="s">
        <v>156</v>
      </c>
      <c r="K183" s="14">
        <v>119614</v>
      </c>
      <c r="L183" s="14">
        <v>466</v>
      </c>
    </row>
    <row r="184" spans="1:12" x14ac:dyDescent="0.2">
      <c r="A184" s="4" t="s">
        <v>1522</v>
      </c>
      <c r="B184" s="5" t="s">
        <v>440</v>
      </c>
      <c r="C184" s="5">
        <v>1</v>
      </c>
      <c r="D184" s="4" t="s">
        <v>1048</v>
      </c>
      <c r="E184" s="5" t="s">
        <v>181</v>
      </c>
      <c r="F184" s="5" t="s">
        <v>975</v>
      </c>
      <c r="G184" s="5" t="s">
        <v>1049</v>
      </c>
      <c r="H184" s="5" t="s">
        <v>1050</v>
      </c>
      <c r="I184" s="6" t="str">
        <f>IF(H184="N/A",Table2[[#This Row],[District
Code]],"C"&amp;H184)</f>
        <v>C1842</v>
      </c>
      <c r="J184" s="46" t="s">
        <v>1570</v>
      </c>
      <c r="K184" s="14">
        <v>177595</v>
      </c>
      <c r="L184" s="14">
        <v>44888</v>
      </c>
    </row>
    <row r="185" spans="1:12" x14ac:dyDescent="0.2">
      <c r="A185" s="4" t="s">
        <v>1522</v>
      </c>
      <c r="B185" s="5" t="s">
        <v>440</v>
      </c>
      <c r="C185" s="5">
        <v>1</v>
      </c>
      <c r="D185" s="4" t="s">
        <v>1051</v>
      </c>
      <c r="E185" s="5" t="s">
        <v>181</v>
      </c>
      <c r="F185" s="5" t="s">
        <v>975</v>
      </c>
      <c r="G185" s="5" t="s">
        <v>1052</v>
      </c>
      <c r="H185" s="5" t="s">
        <v>1053</v>
      </c>
      <c r="I185" s="6" t="str">
        <f>IF(H185="N/A",Table2[[#This Row],[District
Code]],"C"&amp;H185)</f>
        <v>C1843</v>
      </c>
      <c r="J185" s="46" t="s">
        <v>1571</v>
      </c>
      <c r="K185" s="14">
        <v>146359</v>
      </c>
      <c r="L185" s="14">
        <v>37724</v>
      </c>
    </row>
    <row r="186" spans="1:12" x14ac:dyDescent="0.2">
      <c r="A186" s="4" t="s">
        <v>1522</v>
      </c>
      <c r="B186" s="5" t="s">
        <v>440</v>
      </c>
      <c r="C186" s="5">
        <v>1</v>
      </c>
      <c r="D186" s="4" t="s">
        <v>562</v>
      </c>
      <c r="E186" s="5" t="s">
        <v>181</v>
      </c>
      <c r="F186" s="5" t="s">
        <v>975</v>
      </c>
      <c r="G186" s="5" t="s">
        <v>1054</v>
      </c>
      <c r="H186" s="5" t="s">
        <v>561</v>
      </c>
      <c r="I186" s="6" t="str">
        <f>IF(H186="N/A",Table2[[#This Row],[District
Code]],"C"&amp;H186)</f>
        <v>C1863</v>
      </c>
      <c r="J186" s="46" t="s">
        <v>1572</v>
      </c>
      <c r="K186" s="14">
        <v>27287</v>
      </c>
      <c r="L186" s="14">
        <v>3718</v>
      </c>
    </row>
    <row r="187" spans="1:12" x14ac:dyDescent="0.2">
      <c r="A187" s="4" t="s">
        <v>1522</v>
      </c>
      <c r="B187" s="5" t="s">
        <v>440</v>
      </c>
      <c r="C187" s="5">
        <v>1</v>
      </c>
      <c r="D187" s="4" t="s">
        <v>1055</v>
      </c>
      <c r="E187" s="5" t="s">
        <v>181</v>
      </c>
      <c r="F187" s="5" t="s">
        <v>1040</v>
      </c>
      <c r="G187" s="5" t="s">
        <v>1056</v>
      </c>
      <c r="H187" s="5" t="s">
        <v>1057</v>
      </c>
      <c r="I187" s="6" t="str">
        <f>IF(H187="N/A",Table2[[#This Row],[District
Code]],"C"&amp;H187)</f>
        <v>C1902</v>
      </c>
      <c r="J187" s="46" t="s">
        <v>1573</v>
      </c>
      <c r="K187" s="14">
        <v>40508</v>
      </c>
      <c r="L187" s="14">
        <v>20390</v>
      </c>
    </row>
    <row r="188" spans="1:12" x14ac:dyDescent="0.2">
      <c r="A188" s="4" t="s">
        <v>1522</v>
      </c>
      <c r="B188" s="5" t="s">
        <v>440</v>
      </c>
      <c r="C188" s="5">
        <v>1</v>
      </c>
      <c r="D188" s="4" t="s">
        <v>1058</v>
      </c>
      <c r="E188" s="5" t="s">
        <v>181</v>
      </c>
      <c r="F188" s="5" t="s">
        <v>975</v>
      </c>
      <c r="G188" s="5" t="s">
        <v>1059</v>
      </c>
      <c r="H188" s="5" t="s">
        <v>1060</v>
      </c>
      <c r="I188" s="6" t="str">
        <f>IF(H188="N/A",Table2[[#This Row],[District
Code]],"C"&amp;H188)</f>
        <v>C1926</v>
      </c>
      <c r="J188" s="46" t="s">
        <v>1574</v>
      </c>
      <c r="K188" s="14">
        <v>17758</v>
      </c>
      <c r="L188" s="14">
        <v>2404</v>
      </c>
    </row>
    <row r="189" spans="1:12" x14ac:dyDescent="0.2">
      <c r="A189" s="4" t="s">
        <v>1522</v>
      </c>
      <c r="B189" s="5" t="s">
        <v>440</v>
      </c>
      <c r="C189" s="5">
        <v>1</v>
      </c>
      <c r="D189" s="4" t="s">
        <v>1061</v>
      </c>
      <c r="E189" s="5" t="s">
        <v>181</v>
      </c>
      <c r="F189" s="5" t="s">
        <v>1040</v>
      </c>
      <c r="G189" s="5" t="s">
        <v>1062</v>
      </c>
      <c r="H189" s="5" t="s">
        <v>1063</v>
      </c>
      <c r="I189" s="6" t="str">
        <f>IF(H189="N/A",Table2[[#This Row],[District
Code]],"C"&amp;H189)</f>
        <v>C2003</v>
      </c>
      <c r="J189" s="46" t="s">
        <v>1575</v>
      </c>
      <c r="K189" s="14">
        <v>35516</v>
      </c>
      <c r="L189" s="14">
        <v>20384</v>
      </c>
    </row>
    <row r="190" spans="1:12" x14ac:dyDescent="0.2">
      <c r="A190" s="4" t="s">
        <v>1522</v>
      </c>
      <c r="B190" s="5" t="s">
        <v>440</v>
      </c>
      <c r="C190" s="5">
        <v>1</v>
      </c>
      <c r="D190" s="4" t="s">
        <v>563</v>
      </c>
      <c r="E190" s="2" t="s">
        <v>181</v>
      </c>
      <c r="F190" s="2" t="s">
        <v>954</v>
      </c>
      <c r="G190" s="2" t="s">
        <v>1064</v>
      </c>
      <c r="H190" s="3" t="s">
        <v>564</v>
      </c>
      <c r="I190" s="6" t="str">
        <f>IF(H190="N/A",Table2[[#This Row],[District
Code]],"C"&amp;H190)</f>
        <v>C2029</v>
      </c>
      <c r="J190" s="47" t="s">
        <v>1576</v>
      </c>
      <c r="K190" s="14">
        <v>15153</v>
      </c>
      <c r="L190" s="14">
        <v>304</v>
      </c>
    </row>
    <row r="191" spans="1:12" x14ac:dyDescent="0.2">
      <c r="A191" s="4" t="s">
        <v>1522</v>
      </c>
      <c r="B191" s="5" t="s">
        <v>440</v>
      </c>
      <c r="C191" s="5">
        <v>1</v>
      </c>
      <c r="D191" s="4" t="s">
        <v>419</v>
      </c>
      <c r="E191" s="5" t="s">
        <v>181</v>
      </c>
      <c r="F191" s="5" t="s">
        <v>975</v>
      </c>
      <c r="G191" s="5" t="s">
        <v>1065</v>
      </c>
      <c r="H191" s="5" t="s">
        <v>420</v>
      </c>
      <c r="I191" s="6" t="str">
        <f>IF(H191="N/A",Table2[[#This Row],[District
Code]],"C"&amp;H191)</f>
        <v>C2030</v>
      </c>
      <c r="J191" s="46" t="s">
        <v>1577</v>
      </c>
      <c r="K191" s="14">
        <v>63485</v>
      </c>
      <c r="L191" s="14">
        <v>18197</v>
      </c>
    </row>
    <row r="192" spans="1:12" x14ac:dyDescent="0.2">
      <c r="A192" s="4" t="s">
        <v>1522</v>
      </c>
      <c r="B192" s="5" t="s">
        <v>440</v>
      </c>
      <c r="C192" s="5">
        <v>1</v>
      </c>
      <c r="D192" s="4" t="s">
        <v>411</v>
      </c>
      <c r="E192" s="2" t="s">
        <v>181</v>
      </c>
      <c r="F192" s="2" t="s">
        <v>975</v>
      </c>
      <c r="G192" s="2" t="s">
        <v>1066</v>
      </c>
      <c r="H192" s="5" t="s">
        <v>412</v>
      </c>
      <c r="I192" s="6" t="str">
        <f>IF(H192="N/A",Table2[[#This Row],[District
Code]],"C"&amp;H192)</f>
        <v>C2042</v>
      </c>
      <c r="J192" s="47" t="s">
        <v>1578</v>
      </c>
      <c r="K192" s="14">
        <v>100077</v>
      </c>
      <c r="L192" s="14">
        <v>3908</v>
      </c>
    </row>
    <row r="193" spans="1:12" x14ac:dyDescent="0.2">
      <c r="A193" s="4" t="s">
        <v>1522</v>
      </c>
      <c r="B193" s="5" t="s">
        <v>440</v>
      </c>
      <c r="C193" s="5">
        <v>1</v>
      </c>
      <c r="D193" s="4" t="s">
        <v>677</v>
      </c>
      <c r="E193" s="5" t="s">
        <v>181</v>
      </c>
      <c r="F193" s="5" t="s">
        <v>975</v>
      </c>
      <c r="G193" s="5" t="s">
        <v>1067</v>
      </c>
      <c r="H193" s="5" t="s">
        <v>748</v>
      </c>
      <c r="I193" s="6" t="str">
        <f>IF(H193="N/A",Table2[[#This Row],[District
Code]],"C"&amp;H193)</f>
        <v>C2082</v>
      </c>
      <c r="J193" s="46" t="s">
        <v>1579</v>
      </c>
      <c r="K193" s="14">
        <v>15538</v>
      </c>
      <c r="L193" s="14">
        <v>3885</v>
      </c>
    </row>
    <row r="194" spans="1:12" x14ac:dyDescent="0.2">
      <c r="A194" s="4" t="s">
        <v>1522</v>
      </c>
      <c r="B194" s="5" t="s">
        <v>440</v>
      </c>
      <c r="C194" s="5">
        <v>1</v>
      </c>
      <c r="D194" s="4" t="s">
        <v>1068</v>
      </c>
      <c r="E194" s="5" t="s">
        <v>181</v>
      </c>
      <c r="F194" s="5" t="s">
        <v>975</v>
      </c>
      <c r="G194" s="5" t="s">
        <v>1069</v>
      </c>
      <c r="H194" s="5" t="s">
        <v>1070</v>
      </c>
      <c r="I194" s="6" t="str">
        <f>IF(H194="N/A",Table2[[#This Row],[District
Code]],"C"&amp;H194)</f>
        <v>C2087</v>
      </c>
      <c r="J194" s="46" t="s">
        <v>1580</v>
      </c>
      <c r="K194" s="14">
        <v>74102</v>
      </c>
      <c r="L194" s="14">
        <v>25787</v>
      </c>
    </row>
    <row r="195" spans="1:12" x14ac:dyDescent="0.2">
      <c r="A195" s="4" t="s">
        <v>54</v>
      </c>
      <c r="B195" s="5" t="s">
        <v>441</v>
      </c>
      <c r="C195" s="5">
        <v>1</v>
      </c>
      <c r="D195" s="4" t="s">
        <v>678</v>
      </c>
      <c r="E195" s="5" t="s">
        <v>182</v>
      </c>
      <c r="F195" s="5" t="s">
        <v>1071</v>
      </c>
      <c r="G195" s="5" t="s">
        <v>791</v>
      </c>
      <c r="H195" s="5" t="s">
        <v>163</v>
      </c>
      <c r="I195" s="6" t="str">
        <f>IF(H195="N/A",Table2[[#This Row],[District
Code]],"C"&amp;H195)</f>
        <v>65185</v>
      </c>
      <c r="J195" s="46" t="s">
        <v>1581</v>
      </c>
      <c r="K195" s="14">
        <v>588929</v>
      </c>
      <c r="L195" s="14">
        <v>115330</v>
      </c>
    </row>
    <row r="196" spans="1:12" x14ac:dyDescent="0.2">
      <c r="A196" s="4" t="s">
        <v>54</v>
      </c>
      <c r="B196" s="5" t="s">
        <v>441</v>
      </c>
      <c r="C196" s="5">
        <v>1</v>
      </c>
      <c r="D196" s="4" t="s">
        <v>534</v>
      </c>
      <c r="E196" s="5" t="s">
        <v>182</v>
      </c>
      <c r="F196" s="5" t="s">
        <v>1072</v>
      </c>
      <c r="G196" s="5" t="s">
        <v>791</v>
      </c>
      <c r="H196" s="5" t="s">
        <v>163</v>
      </c>
      <c r="I196" s="6" t="str">
        <f>IF(H196="N/A",Table2[[#This Row],[District
Code]],"C"&amp;H196)</f>
        <v>65243</v>
      </c>
      <c r="J196" s="46" t="s">
        <v>1582</v>
      </c>
      <c r="K196" s="14">
        <v>9416732</v>
      </c>
      <c r="L196" s="14">
        <v>1595263</v>
      </c>
    </row>
    <row r="197" spans="1:12" x14ac:dyDescent="0.2">
      <c r="A197" s="4" t="s">
        <v>54</v>
      </c>
      <c r="B197" s="5" t="s">
        <v>441</v>
      </c>
      <c r="C197" s="5">
        <v>1</v>
      </c>
      <c r="D197" s="4" t="s">
        <v>565</v>
      </c>
      <c r="E197" s="5" t="s">
        <v>182</v>
      </c>
      <c r="F197" s="5" t="s">
        <v>1073</v>
      </c>
      <c r="G197" s="5" t="s">
        <v>791</v>
      </c>
      <c r="H197" s="5" t="s">
        <v>163</v>
      </c>
      <c r="I197" s="6" t="str">
        <f>IF(H197="N/A",Table2[[#This Row],[District
Code]],"C"&amp;H197)</f>
        <v>76414</v>
      </c>
      <c r="J197" s="46" t="s">
        <v>1583</v>
      </c>
      <c r="K197" s="14">
        <v>417961</v>
      </c>
      <c r="L197" s="14">
        <v>7007</v>
      </c>
    </row>
    <row r="198" spans="1:12" x14ac:dyDescent="0.2">
      <c r="A198" s="4" t="s">
        <v>54</v>
      </c>
      <c r="B198" s="5" t="s">
        <v>441</v>
      </c>
      <c r="C198" s="5">
        <v>1</v>
      </c>
      <c r="D198" s="4" t="s">
        <v>679</v>
      </c>
      <c r="E198" s="2" t="s">
        <v>182</v>
      </c>
      <c r="F198" s="2" t="s">
        <v>1072</v>
      </c>
      <c r="G198" s="2" t="s">
        <v>1074</v>
      </c>
      <c r="H198" s="5" t="s">
        <v>749</v>
      </c>
      <c r="I198" s="6" t="str">
        <f>IF(H198="N/A",Table2[[#This Row],[District
Code]],"C"&amp;H198)</f>
        <v>C0507</v>
      </c>
      <c r="J198" s="47" t="s">
        <v>1584</v>
      </c>
      <c r="K198" s="14">
        <v>51429</v>
      </c>
      <c r="L198" s="14">
        <v>38903</v>
      </c>
    </row>
    <row r="199" spans="1:12" x14ac:dyDescent="0.2">
      <c r="A199" s="4" t="s">
        <v>53</v>
      </c>
      <c r="B199" s="5" t="s">
        <v>442</v>
      </c>
      <c r="C199" s="5">
        <v>53</v>
      </c>
      <c r="D199" s="4" t="s">
        <v>355</v>
      </c>
      <c r="E199" s="5" t="s">
        <v>183</v>
      </c>
      <c r="F199" s="5" t="s">
        <v>1075</v>
      </c>
      <c r="G199" s="5" t="s">
        <v>791</v>
      </c>
      <c r="H199" s="5" t="s">
        <v>163</v>
      </c>
      <c r="I199" s="6" t="str">
        <f>IF(H199="N/A",Table2[[#This Row],[District
Code]],"C"&amp;H199)</f>
        <v>10215</v>
      </c>
      <c r="J199" s="46" t="s">
        <v>1585</v>
      </c>
      <c r="K199" s="14">
        <v>177395</v>
      </c>
      <c r="L199" s="14">
        <v>10468</v>
      </c>
    </row>
    <row r="200" spans="1:12" x14ac:dyDescent="0.2">
      <c r="A200" s="4" t="s">
        <v>53</v>
      </c>
      <c r="B200" s="5" t="s">
        <v>442</v>
      </c>
      <c r="C200" s="5">
        <v>53</v>
      </c>
      <c r="D200" s="4" t="s">
        <v>680</v>
      </c>
      <c r="E200" s="5" t="s">
        <v>183</v>
      </c>
      <c r="F200" s="5" t="s">
        <v>1076</v>
      </c>
      <c r="G200" s="5" t="s">
        <v>791</v>
      </c>
      <c r="H200" s="5" t="s">
        <v>163</v>
      </c>
      <c r="I200" s="6" t="str">
        <f>IF(H200="N/A",Table2[[#This Row],[District
Code]],"C"&amp;H200)</f>
        <v>65334</v>
      </c>
      <c r="J200" s="46" t="s">
        <v>1586</v>
      </c>
      <c r="K200" s="14">
        <v>82890</v>
      </c>
      <c r="L200" s="14">
        <v>21059</v>
      </c>
    </row>
    <row r="201" spans="1:12" x14ac:dyDescent="0.2">
      <c r="A201" s="4" t="s">
        <v>53</v>
      </c>
      <c r="B201" s="5" t="s">
        <v>442</v>
      </c>
      <c r="C201" s="5">
        <v>53</v>
      </c>
      <c r="D201" s="4" t="s">
        <v>681</v>
      </c>
      <c r="E201" s="5" t="s">
        <v>183</v>
      </c>
      <c r="F201" s="5" t="s">
        <v>1077</v>
      </c>
      <c r="G201" s="5" t="s">
        <v>791</v>
      </c>
      <c r="H201" s="5" t="s">
        <v>163</v>
      </c>
      <c r="I201" s="6" t="str">
        <f>IF(H201="N/A",Table2[[#This Row],[District
Code]],"C"&amp;H201)</f>
        <v>65342</v>
      </c>
      <c r="J201" s="46" t="s">
        <v>1587</v>
      </c>
      <c r="K201" s="14">
        <v>951</v>
      </c>
      <c r="L201" s="14">
        <v>660</v>
      </c>
    </row>
    <row r="202" spans="1:12" x14ac:dyDescent="0.2">
      <c r="A202" s="4" t="s">
        <v>53</v>
      </c>
      <c r="B202" s="5" t="s">
        <v>442</v>
      </c>
      <c r="C202" s="5">
        <v>53</v>
      </c>
      <c r="D202" s="4" t="s">
        <v>1078</v>
      </c>
      <c r="E202" s="5" t="s">
        <v>183</v>
      </c>
      <c r="F202" s="5" t="s">
        <v>1079</v>
      </c>
      <c r="G202" s="5" t="s">
        <v>791</v>
      </c>
      <c r="H202" s="5" t="s">
        <v>163</v>
      </c>
      <c r="I202" s="6" t="str">
        <f>IF(H202="N/A",Table2[[#This Row],[District
Code]],"C"&amp;H202)</f>
        <v>65359</v>
      </c>
      <c r="J202" s="46" t="s">
        <v>1588</v>
      </c>
      <c r="K202" s="14">
        <v>73800</v>
      </c>
      <c r="L202" s="14">
        <v>17557</v>
      </c>
    </row>
    <row r="203" spans="1:12" x14ac:dyDescent="0.2">
      <c r="A203" s="4" t="s">
        <v>53</v>
      </c>
      <c r="B203" s="5" t="s">
        <v>442</v>
      </c>
      <c r="C203" s="5">
        <v>53</v>
      </c>
      <c r="D203" s="4" t="s">
        <v>566</v>
      </c>
      <c r="E203" s="2" t="s">
        <v>183</v>
      </c>
      <c r="F203" s="2" t="s">
        <v>1080</v>
      </c>
      <c r="G203" s="2" t="s">
        <v>791</v>
      </c>
      <c r="H203" s="5" t="s">
        <v>163</v>
      </c>
      <c r="I203" s="6" t="str">
        <f>IF(H203="N/A",Table2[[#This Row],[District
Code]],"C"&amp;H203)</f>
        <v>65417</v>
      </c>
      <c r="J203" s="47" t="s">
        <v>1589</v>
      </c>
      <c r="K203" s="14">
        <v>717946</v>
      </c>
      <c r="L203" s="14">
        <v>339888</v>
      </c>
    </row>
    <row r="204" spans="1:12" x14ac:dyDescent="0.2">
      <c r="A204" s="4" t="s">
        <v>53</v>
      </c>
      <c r="B204" s="5" t="s">
        <v>442</v>
      </c>
      <c r="C204" s="5">
        <v>53</v>
      </c>
      <c r="D204" s="4" t="s">
        <v>1081</v>
      </c>
      <c r="E204" s="5" t="s">
        <v>183</v>
      </c>
      <c r="F204" s="5" t="s">
        <v>1082</v>
      </c>
      <c r="G204" s="5" t="s">
        <v>791</v>
      </c>
      <c r="H204" s="5" t="s">
        <v>163</v>
      </c>
      <c r="I204" s="6" t="str">
        <f>IF(H204="N/A",Table2[[#This Row],[District
Code]],"C"&amp;H204)</f>
        <v>65458</v>
      </c>
      <c r="J204" s="46" t="s">
        <v>1590</v>
      </c>
      <c r="K204" s="14">
        <v>779386</v>
      </c>
      <c r="L204" s="14">
        <v>186554</v>
      </c>
    </row>
    <row r="205" spans="1:12" x14ac:dyDescent="0.2">
      <c r="A205" s="4" t="s">
        <v>53</v>
      </c>
      <c r="B205" s="5" t="s">
        <v>442</v>
      </c>
      <c r="C205" s="5">
        <v>53</v>
      </c>
      <c r="D205" s="4" t="s">
        <v>1083</v>
      </c>
      <c r="E205" s="5" t="s">
        <v>183</v>
      </c>
      <c r="F205" s="5" t="s">
        <v>1084</v>
      </c>
      <c r="G205" s="5" t="s">
        <v>791</v>
      </c>
      <c r="H205" s="5" t="s">
        <v>163</v>
      </c>
      <c r="I205" s="6" t="str">
        <f>IF(H205="N/A",Table2[[#This Row],[District
Code]],"C"&amp;H205)</f>
        <v>65466</v>
      </c>
      <c r="J205" s="46" t="s">
        <v>1591</v>
      </c>
      <c r="K205" s="14">
        <v>307566</v>
      </c>
      <c r="L205" s="14">
        <v>38527</v>
      </c>
    </row>
    <row r="206" spans="1:12" x14ac:dyDescent="0.2">
      <c r="A206" s="4" t="s">
        <v>53</v>
      </c>
      <c r="B206" s="5" t="s">
        <v>442</v>
      </c>
      <c r="C206" s="5">
        <v>53</v>
      </c>
      <c r="D206" s="4" t="s">
        <v>567</v>
      </c>
      <c r="E206" s="2" t="s">
        <v>183</v>
      </c>
      <c r="F206" s="2" t="s">
        <v>1085</v>
      </c>
      <c r="G206" s="2" t="s">
        <v>791</v>
      </c>
      <c r="H206" s="5" t="s">
        <v>163</v>
      </c>
      <c r="I206" s="6" t="str">
        <f>IF(H206="N/A",Table2[[#This Row],[District
Code]],"C"&amp;H206)</f>
        <v>65482</v>
      </c>
      <c r="J206" s="47" t="s">
        <v>1592</v>
      </c>
      <c r="K206" s="14">
        <v>127528</v>
      </c>
      <c r="L206" s="14">
        <v>16026</v>
      </c>
    </row>
    <row r="207" spans="1:12" x14ac:dyDescent="0.2">
      <c r="A207" s="4" t="s">
        <v>53</v>
      </c>
      <c r="B207" s="5" t="s">
        <v>442</v>
      </c>
      <c r="C207" s="5">
        <v>53</v>
      </c>
      <c r="D207" s="4" t="s">
        <v>1086</v>
      </c>
      <c r="E207" s="5" t="s">
        <v>183</v>
      </c>
      <c r="F207" s="5" t="s">
        <v>1087</v>
      </c>
      <c r="G207" s="5" t="s">
        <v>791</v>
      </c>
      <c r="H207" s="5" t="s">
        <v>163</v>
      </c>
      <c r="I207" s="6" t="str">
        <f>IF(H207="N/A",Table2[[#This Row],[District
Code]],"C"&amp;H207)</f>
        <v>73361</v>
      </c>
      <c r="J207" s="46" t="s">
        <v>1593</v>
      </c>
      <c r="K207" s="14">
        <v>33592</v>
      </c>
      <c r="L207" s="14">
        <v>33592</v>
      </c>
    </row>
    <row r="208" spans="1:12" x14ac:dyDescent="0.2">
      <c r="A208" s="4" t="s">
        <v>53</v>
      </c>
      <c r="B208" s="5" t="s">
        <v>442</v>
      </c>
      <c r="C208" s="5">
        <v>53</v>
      </c>
      <c r="D208" s="4" t="s">
        <v>1088</v>
      </c>
      <c r="E208" s="5" t="s">
        <v>183</v>
      </c>
      <c r="F208" s="5" t="s">
        <v>1089</v>
      </c>
      <c r="G208" s="5" t="s">
        <v>791</v>
      </c>
      <c r="H208" s="5" t="s">
        <v>163</v>
      </c>
      <c r="I208" s="6" t="str">
        <f>IF(H208="N/A",Table2[[#This Row],[District
Code]],"C"&amp;H208)</f>
        <v>75002</v>
      </c>
      <c r="J208" s="46" t="s">
        <v>1594</v>
      </c>
      <c r="K208" s="14">
        <v>62155</v>
      </c>
      <c r="L208" s="14">
        <v>11178</v>
      </c>
    </row>
    <row r="209" spans="1:12" x14ac:dyDescent="0.2">
      <c r="A209" s="4" t="s">
        <v>52</v>
      </c>
      <c r="B209" s="5" t="s">
        <v>443</v>
      </c>
      <c r="C209" s="5">
        <v>1</v>
      </c>
      <c r="D209" s="4" t="s">
        <v>356</v>
      </c>
      <c r="E209" s="5" t="s">
        <v>184</v>
      </c>
      <c r="F209" s="5" t="s">
        <v>1090</v>
      </c>
      <c r="G209" s="5" t="s">
        <v>791</v>
      </c>
      <c r="H209" s="5" t="s">
        <v>163</v>
      </c>
      <c r="I209" s="6" t="str">
        <f>IF(H209="N/A",Table2[[#This Row],[District
Code]],"C"&amp;H209)</f>
        <v>10223</v>
      </c>
      <c r="J209" s="46" t="s">
        <v>1595</v>
      </c>
      <c r="K209" s="14">
        <v>72703</v>
      </c>
      <c r="L209" s="14">
        <v>8738</v>
      </c>
    </row>
    <row r="210" spans="1:12" x14ac:dyDescent="0.2">
      <c r="A210" s="4" t="s">
        <v>52</v>
      </c>
      <c r="B210" s="5" t="s">
        <v>443</v>
      </c>
      <c r="C210" s="5">
        <v>1</v>
      </c>
      <c r="D210" s="4" t="s">
        <v>289</v>
      </c>
      <c r="E210" s="5" t="s">
        <v>184</v>
      </c>
      <c r="F210" s="5" t="s">
        <v>1091</v>
      </c>
      <c r="G210" s="5" t="s">
        <v>791</v>
      </c>
      <c r="H210" s="5" t="s">
        <v>163</v>
      </c>
      <c r="I210" s="6" t="str">
        <f>IF(H210="N/A",Table2[[#This Row],[District
Code]],"C"&amp;H210)</f>
        <v>65532</v>
      </c>
      <c r="J210" s="46" t="s">
        <v>1596</v>
      </c>
      <c r="K210" s="14">
        <v>614611</v>
      </c>
      <c r="L210" s="14">
        <v>343926</v>
      </c>
    </row>
    <row r="211" spans="1:12" x14ac:dyDescent="0.2">
      <c r="A211" s="4" t="s">
        <v>50</v>
      </c>
      <c r="B211" s="5" t="s">
        <v>444</v>
      </c>
      <c r="C211" s="5">
        <v>31</v>
      </c>
      <c r="D211" s="4" t="s">
        <v>357</v>
      </c>
      <c r="E211" s="5" t="s">
        <v>185</v>
      </c>
      <c r="F211" s="5" t="s">
        <v>1092</v>
      </c>
      <c r="G211" s="5" t="s">
        <v>791</v>
      </c>
      <c r="H211" s="5" t="s">
        <v>163</v>
      </c>
      <c r="I211" s="6" t="str">
        <f>IF(H211="N/A",Table2[[#This Row],[District
Code]],"C"&amp;H211)</f>
        <v>10231</v>
      </c>
      <c r="J211" s="46" t="s">
        <v>1597</v>
      </c>
      <c r="K211" s="14">
        <v>176424</v>
      </c>
      <c r="L211" s="14">
        <v>46327</v>
      </c>
    </row>
    <row r="212" spans="1:12" x14ac:dyDescent="0.2">
      <c r="A212" s="4" t="s">
        <v>50</v>
      </c>
      <c r="B212" s="5" t="s">
        <v>444</v>
      </c>
      <c r="C212" s="5">
        <v>31</v>
      </c>
      <c r="D212" s="4" t="s">
        <v>344</v>
      </c>
      <c r="E212" s="5" t="s">
        <v>185</v>
      </c>
      <c r="F212" s="5" t="s">
        <v>1093</v>
      </c>
      <c r="G212" s="5" t="s">
        <v>791</v>
      </c>
      <c r="H212" s="5" t="s">
        <v>163</v>
      </c>
      <c r="I212" s="6" t="str">
        <f>IF(H212="N/A",Table2[[#This Row],[District
Code]],"C"&amp;H212)</f>
        <v>65615</v>
      </c>
      <c r="J212" s="46" t="s">
        <v>1598</v>
      </c>
      <c r="K212" s="14">
        <v>1729858</v>
      </c>
      <c r="L212" s="14">
        <v>262860</v>
      </c>
    </row>
    <row r="213" spans="1:12" x14ac:dyDescent="0.2">
      <c r="A213" s="4" t="s">
        <v>50</v>
      </c>
      <c r="B213" s="5" t="s">
        <v>444</v>
      </c>
      <c r="C213" s="5">
        <v>31</v>
      </c>
      <c r="D213" s="4" t="s">
        <v>1094</v>
      </c>
      <c r="E213" s="2" t="s">
        <v>185</v>
      </c>
      <c r="F213" s="2" t="s">
        <v>1095</v>
      </c>
      <c r="G213" s="2" t="s">
        <v>791</v>
      </c>
      <c r="H213" s="5" t="s">
        <v>163</v>
      </c>
      <c r="I213" s="6" t="str">
        <f>IF(H213="N/A",Table2[[#This Row],[District
Code]],"C"&amp;H213)</f>
        <v>65623</v>
      </c>
      <c r="J213" s="47" t="s">
        <v>1599</v>
      </c>
      <c r="K213" s="14">
        <v>526052</v>
      </c>
      <c r="L213" s="14">
        <v>263137</v>
      </c>
    </row>
    <row r="214" spans="1:12" x14ac:dyDescent="0.2">
      <c r="A214" s="4" t="s">
        <v>50</v>
      </c>
      <c r="B214" s="5" t="s">
        <v>444</v>
      </c>
      <c r="C214" s="5">
        <v>31</v>
      </c>
      <c r="D214" s="4" t="s">
        <v>682</v>
      </c>
      <c r="E214" s="5" t="s">
        <v>185</v>
      </c>
      <c r="F214" s="5" t="s">
        <v>1096</v>
      </c>
      <c r="G214" s="5" t="s">
        <v>1097</v>
      </c>
      <c r="H214" s="5" t="s">
        <v>750</v>
      </c>
      <c r="I214" s="6" t="str">
        <f>IF(H214="N/A",Table2[[#This Row],[District
Code]],"C"&amp;H214)</f>
        <v>C0192</v>
      </c>
      <c r="J214" s="46" t="s">
        <v>1600</v>
      </c>
      <c r="K214" s="14">
        <v>2105</v>
      </c>
      <c r="L214" s="14">
        <v>526</v>
      </c>
    </row>
    <row r="215" spans="1:12" x14ac:dyDescent="0.2">
      <c r="A215" s="4" t="s">
        <v>50</v>
      </c>
      <c r="B215" s="5" t="s">
        <v>444</v>
      </c>
      <c r="C215" s="5">
        <v>31</v>
      </c>
      <c r="D215" s="4" t="s">
        <v>379</v>
      </c>
      <c r="E215" s="5" t="s">
        <v>185</v>
      </c>
      <c r="F215" s="5" t="s">
        <v>1093</v>
      </c>
      <c r="G215" s="5" t="s">
        <v>1098</v>
      </c>
      <c r="H215" s="5" t="s">
        <v>51</v>
      </c>
      <c r="I215" s="6" t="str">
        <f>IF(H215="N/A",Table2[[#This Row],[District
Code]],"C"&amp;H215)</f>
        <v>C0910</v>
      </c>
      <c r="J215" s="46" t="s">
        <v>1601</v>
      </c>
      <c r="K215" s="14">
        <v>40508</v>
      </c>
      <c r="L215" s="14">
        <v>8861</v>
      </c>
    </row>
    <row r="216" spans="1:12" x14ac:dyDescent="0.2">
      <c r="A216" s="4" t="s">
        <v>50</v>
      </c>
      <c r="B216" s="5" t="s">
        <v>444</v>
      </c>
      <c r="C216" s="5">
        <v>31</v>
      </c>
      <c r="D216" s="4" t="s">
        <v>683</v>
      </c>
      <c r="E216" s="5" t="s">
        <v>185</v>
      </c>
      <c r="F216" s="5" t="s">
        <v>1095</v>
      </c>
      <c r="G216" s="5" t="s">
        <v>1099</v>
      </c>
      <c r="H216" s="5" t="s">
        <v>751</v>
      </c>
      <c r="I216" s="6" t="str">
        <f>IF(H216="N/A",Table2[[#This Row],[District
Code]],"C"&amp;H216)</f>
        <v>C1373</v>
      </c>
      <c r="J216" s="46" t="s">
        <v>1602</v>
      </c>
      <c r="K216" s="14">
        <v>35374</v>
      </c>
      <c r="L216" s="14">
        <v>13584</v>
      </c>
    </row>
    <row r="217" spans="1:12" x14ac:dyDescent="0.2">
      <c r="A217" s="4" t="s">
        <v>50</v>
      </c>
      <c r="B217" s="5" t="s">
        <v>444</v>
      </c>
      <c r="C217" s="5">
        <v>31</v>
      </c>
      <c r="D217" s="4" t="s">
        <v>684</v>
      </c>
      <c r="E217" s="5" t="s">
        <v>185</v>
      </c>
      <c r="F217" s="5" t="s">
        <v>1093</v>
      </c>
      <c r="G217" s="5" t="s">
        <v>1100</v>
      </c>
      <c r="H217" s="5" t="s">
        <v>752</v>
      </c>
      <c r="I217" s="6" t="str">
        <f>IF(H217="N/A",Table2[[#This Row],[District
Code]],"C"&amp;H217)</f>
        <v>C2117</v>
      </c>
      <c r="J217" s="46" t="s">
        <v>1603</v>
      </c>
      <c r="K217" s="14">
        <v>25072</v>
      </c>
      <c r="L217" s="14">
        <v>7901</v>
      </c>
    </row>
    <row r="218" spans="1:12" x14ac:dyDescent="0.2">
      <c r="A218" s="4" t="s">
        <v>49</v>
      </c>
      <c r="B218" s="5" t="s">
        <v>445</v>
      </c>
      <c r="C218" s="5">
        <v>1</v>
      </c>
      <c r="D218" s="4" t="s">
        <v>232</v>
      </c>
      <c r="E218" s="5" t="s">
        <v>186</v>
      </c>
      <c r="F218" s="5" t="s">
        <v>1101</v>
      </c>
      <c r="G218" s="5" t="s">
        <v>791</v>
      </c>
      <c r="H218" s="5" t="s">
        <v>163</v>
      </c>
      <c r="I218" s="6" t="str">
        <f>IF(H218="N/A",Table2[[#This Row],[District
Code]],"C"&amp;H218)</f>
        <v>65649</v>
      </c>
      <c r="J218" s="46" t="s">
        <v>1604</v>
      </c>
      <c r="K218" s="14">
        <v>153396</v>
      </c>
      <c r="L218" s="14">
        <v>15338</v>
      </c>
    </row>
    <row r="219" spans="1:12" x14ac:dyDescent="0.2">
      <c r="A219" s="4" t="s">
        <v>49</v>
      </c>
      <c r="B219" s="5" t="s">
        <v>445</v>
      </c>
      <c r="C219" s="5">
        <v>1</v>
      </c>
      <c r="D219" s="4" t="s">
        <v>277</v>
      </c>
      <c r="E219" s="5" t="s">
        <v>186</v>
      </c>
      <c r="F219" s="5" t="s">
        <v>1102</v>
      </c>
      <c r="G219" s="5" t="s">
        <v>791</v>
      </c>
      <c r="H219" s="5" t="s">
        <v>163</v>
      </c>
      <c r="I219" s="6" t="str">
        <f>IF(H219="N/A",Table2[[#This Row],[District
Code]],"C"&amp;H219)</f>
        <v>65698</v>
      </c>
      <c r="J219" s="46" t="s">
        <v>1605</v>
      </c>
      <c r="K219" s="14">
        <v>495976</v>
      </c>
      <c r="L219" s="14">
        <v>37992</v>
      </c>
    </row>
    <row r="220" spans="1:12" x14ac:dyDescent="0.2">
      <c r="A220" s="4" t="s">
        <v>49</v>
      </c>
      <c r="B220" s="5" t="s">
        <v>445</v>
      </c>
      <c r="C220" s="5">
        <v>1</v>
      </c>
      <c r="D220" s="4" t="s">
        <v>292</v>
      </c>
      <c r="E220" s="5" t="s">
        <v>186</v>
      </c>
      <c r="F220" s="5" t="s">
        <v>1103</v>
      </c>
      <c r="G220" s="5" t="s">
        <v>791</v>
      </c>
      <c r="H220" s="5" t="s">
        <v>163</v>
      </c>
      <c r="I220" s="6" t="str">
        <f>IF(H220="N/A",Table2[[#This Row],[District
Code]],"C"&amp;H220)</f>
        <v>65763</v>
      </c>
      <c r="J220" s="46" t="s">
        <v>1606</v>
      </c>
      <c r="K220" s="14">
        <v>170961</v>
      </c>
      <c r="L220" s="14">
        <v>22673</v>
      </c>
    </row>
    <row r="221" spans="1:12" x14ac:dyDescent="0.2">
      <c r="A221" s="4" t="s">
        <v>49</v>
      </c>
      <c r="B221" s="5" t="s">
        <v>445</v>
      </c>
      <c r="C221" s="5">
        <v>1</v>
      </c>
      <c r="D221" s="4" t="s">
        <v>568</v>
      </c>
      <c r="E221" s="2" t="s">
        <v>186</v>
      </c>
      <c r="F221" s="2" t="s">
        <v>1104</v>
      </c>
      <c r="G221" s="2" t="s">
        <v>791</v>
      </c>
      <c r="H221" s="5" t="s">
        <v>163</v>
      </c>
      <c r="I221" s="6" t="str">
        <f>IF(H221="N/A",Table2[[#This Row],[District
Code]],"C"&amp;H221)</f>
        <v>65839</v>
      </c>
      <c r="J221" s="47" t="s">
        <v>1607</v>
      </c>
      <c r="K221" s="14">
        <v>32456</v>
      </c>
      <c r="L221" s="14">
        <v>222</v>
      </c>
    </row>
    <row r="222" spans="1:12" x14ac:dyDescent="0.2">
      <c r="A222" s="4" t="s">
        <v>49</v>
      </c>
      <c r="B222" s="5" t="s">
        <v>445</v>
      </c>
      <c r="C222" s="5">
        <v>1</v>
      </c>
      <c r="D222" s="4" t="s">
        <v>347</v>
      </c>
      <c r="E222" s="5" t="s">
        <v>186</v>
      </c>
      <c r="F222" s="5" t="s">
        <v>1105</v>
      </c>
      <c r="G222" s="5" t="s">
        <v>791</v>
      </c>
      <c r="H222" s="5" t="s">
        <v>163</v>
      </c>
      <c r="I222" s="6" t="str">
        <f>IF(H222="N/A",Table2[[#This Row],[District
Code]],"C"&amp;H222)</f>
        <v>65862</v>
      </c>
      <c r="J222" s="46" t="s">
        <v>1608</v>
      </c>
      <c r="K222" s="14">
        <v>1423767</v>
      </c>
      <c r="L222" s="14">
        <v>99061</v>
      </c>
    </row>
    <row r="223" spans="1:12" x14ac:dyDescent="0.2">
      <c r="A223" s="4" t="s">
        <v>49</v>
      </c>
      <c r="B223" s="5" t="s">
        <v>445</v>
      </c>
      <c r="C223" s="5">
        <v>1</v>
      </c>
      <c r="D223" s="4" t="s">
        <v>353</v>
      </c>
      <c r="E223" s="5" t="s">
        <v>186</v>
      </c>
      <c r="F223" s="5" t="s">
        <v>1106</v>
      </c>
      <c r="G223" s="5" t="s">
        <v>791</v>
      </c>
      <c r="H223" s="5" t="s">
        <v>163</v>
      </c>
      <c r="I223" s="6" t="str">
        <f>IF(H223="N/A",Table2[[#This Row],[District
Code]],"C"&amp;H223)</f>
        <v>65870</v>
      </c>
      <c r="J223" s="46" t="s">
        <v>1609</v>
      </c>
      <c r="K223" s="14">
        <v>751327</v>
      </c>
      <c r="L223" s="14">
        <v>2131</v>
      </c>
    </row>
    <row r="224" spans="1:12" x14ac:dyDescent="0.2">
      <c r="A224" s="4" t="s">
        <v>49</v>
      </c>
      <c r="B224" s="5" t="s">
        <v>445</v>
      </c>
      <c r="C224" s="5">
        <v>1</v>
      </c>
      <c r="D224" s="4" t="s">
        <v>274</v>
      </c>
      <c r="E224" s="5" t="s">
        <v>186</v>
      </c>
      <c r="F224" s="5" t="s">
        <v>1107</v>
      </c>
      <c r="G224" s="5" t="s">
        <v>791</v>
      </c>
      <c r="H224" s="5" t="s">
        <v>163</v>
      </c>
      <c r="I224" s="6" t="str">
        <f>IF(H224="N/A",Table2[[#This Row],[District
Code]],"C"&amp;H224)</f>
        <v>73619</v>
      </c>
      <c r="J224" s="46" t="s">
        <v>1610</v>
      </c>
      <c r="K224" s="14">
        <v>781990</v>
      </c>
      <c r="L224" s="14">
        <v>114646</v>
      </c>
    </row>
    <row r="225" spans="1:12" x14ac:dyDescent="0.2">
      <c r="A225" s="4" t="s">
        <v>48</v>
      </c>
      <c r="B225" s="5" t="s">
        <v>446</v>
      </c>
      <c r="C225" s="5">
        <v>6</v>
      </c>
      <c r="D225" s="4" t="s">
        <v>336</v>
      </c>
      <c r="E225" s="2" t="s">
        <v>187</v>
      </c>
      <c r="F225" s="2" t="s">
        <v>1108</v>
      </c>
      <c r="G225" s="2" t="s">
        <v>791</v>
      </c>
      <c r="H225" s="5" t="s">
        <v>163</v>
      </c>
      <c r="I225" s="6" t="str">
        <f>IF(H225="N/A",Table2[[#This Row],[District
Code]],"C"&amp;H225)</f>
        <v>65896</v>
      </c>
      <c r="J225" s="47" t="s">
        <v>1611</v>
      </c>
      <c r="K225" s="14">
        <v>33731</v>
      </c>
      <c r="L225" s="14">
        <v>12596</v>
      </c>
    </row>
    <row r="226" spans="1:12" x14ac:dyDescent="0.2">
      <c r="A226" s="4" t="s">
        <v>48</v>
      </c>
      <c r="B226" s="5" t="s">
        <v>446</v>
      </c>
      <c r="C226" s="5">
        <v>6</v>
      </c>
      <c r="D226" s="4" t="s">
        <v>297</v>
      </c>
      <c r="E226" s="5" t="s">
        <v>187</v>
      </c>
      <c r="F226" s="5" t="s">
        <v>1109</v>
      </c>
      <c r="G226" s="5" t="s">
        <v>791</v>
      </c>
      <c r="H226" s="5" t="s">
        <v>163</v>
      </c>
      <c r="I226" s="6" t="str">
        <f>IF(H226="N/A",Table2[[#This Row],[District
Code]],"C"&amp;H226)</f>
        <v>73585</v>
      </c>
      <c r="J226" s="46" t="s">
        <v>1612</v>
      </c>
      <c r="K226" s="14">
        <v>470132</v>
      </c>
      <c r="L226" s="14">
        <v>190052</v>
      </c>
    </row>
    <row r="227" spans="1:12" x14ac:dyDescent="0.2">
      <c r="A227" s="4" t="s">
        <v>47</v>
      </c>
      <c r="B227" s="5" t="s">
        <v>447</v>
      </c>
      <c r="C227" s="5">
        <v>1</v>
      </c>
      <c r="D227" s="4" t="s">
        <v>685</v>
      </c>
      <c r="E227" s="2" t="s">
        <v>188</v>
      </c>
      <c r="F227" s="2" t="s">
        <v>1110</v>
      </c>
      <c r="G227" s="2" t="s">
        <v>791</v>
      </c>
      <c r="H227" s="5" t="s">
        <v>163</v>
      </c>
      <c r="I227" s="6" t="str">
        <f>IF(H227="N/A",Table2[[#This Row],[District
Code]],"C"&amp;H227)</f>
        <v>73668</v>
      </c>
      <c r="J227" s="47" t="s">
        <v>1613</v>
      </c>
      <c r="K227" s="14">
        <v>145069</v>
      </c>
      <c r="L227" s="14">
        <v>15053</v>
      </c>
    </row>
    <row r="228" spans="1:12" x14ac:dyDescent="0.2">
      <c r="A228" s="4" t="s">
        <v>46</v>
      </c>
      <c r="B228" s="5" t="s">
        <v>448</v>
      </c>
      <c r="C228" s="5">
        <v>2</v>
      </c>
      <c r="D228" s="4" t="s">
        <v>225</v>
      </c>
      <c r="E228" s="5" t="s">
        <v>189</v>
      </c>
      <c r="F228" s="5" t="s">
        <v>1111</v>
      </c>
      <c r="G228" s="5" t="s">
        <v>791</v>
      </c>
      <c r="H228" s="5" t="s">
        <v>163</v>
      </c>
      <c r="I228" s="6" t="str">
        <f>IF(H228="N/A",Table2[[#This Row],[District
Code]],"C"&amp;H228)</f>
        <v>65961</v>
      </c>
      <c r="J228" s="46" t="s">
        <v>1614</v>
      </c>
      <c r="K228" s="14">
        <v>2661261</v>
      </c>
      <c r="L228" s="14">
        <v>114697</v>
      </c>
    </row>
    <row r="229" spans="1:12" x14ac:dyDescent="0.2">
      <c r="A229" s="4" t="s">
        <v>46</v>
      </c>
      <c r="B229" s="5" t="s">
        <v>448</v>
      </c>
      <c r="C229" s="5">
        <v>2</v>
      </c>
      <c r="D229" s="4" t="s">
        <v>569</v>
      </c>
      <c r="E229" s="2" t="s">
        <v>189</v>
      </c>
      <c r="F229" s="2" t="s">
        <v>1112</v>
      </c>
      <c r="G229" s="2" t="s">
        <v>791</v>
      </c>
      <c r="H229" s="5" t="s">
        <v>163</v>
      </c>
      <c r="I229" s="6" t="str">
        <f>IF(H229="N/A",Table2[[#This Row],[District
Code]],"C"&amp;H229)</f>
        <v>66050</v>
      </c>
      <c r="J229" s="47" t="s">
        <v>1615</v>
      </c>
      <c r="K229" s="14">
        <v>959085</v>
      </c>
      <c r="L229" s="14">
        <v>454677</v>
      </c>
    </row>
    <row r="230" spans="1:12" x14ac:dyDescent="0.2">
      <c r="A230" s="4" t="s">
        <v>46</v>
      </c>
      <c r="B230" s="5" t="s">
        <v>448</v>
      </c>
      <c r="C230" s="5">
        <v>2</v>
      </c>
      <c r="D230" s="4" t="s">
        <v>1113</v>
      </c>
      <c r="E230" s="5" t="s">
        <v>189</v>
      </c>
      <c r="F230" s="5" t="s">
        <v>1114</v>
      </c>
      <c r="G230" s="5" t="s">
        <v>791</v>
      </c>
      <c r="H230" s="5" t="s">
        <v>163</v>
      </c>
      <c r="I230" s="6" t="str">
        <f>IF(H230="N/A",Table2[[#This Row],[District
Code]],"C"&amp;H230)</f>
        <v>66068</v>
      </c>
      <c r="J230" s="46" t="s">
        <v>1616</v>
      </c>
      <c r="K230" s="14">
        <v>622211</v>
      </c>
      <c r="L230" s="14">
        <v>12138</v>
      </c>
    </row>
    <row r="231" spans="1:12" x14ac:dyDescent="0.2">
      <c r="A231" s="4" t="s">
        <v>46</v>
      </c>
      <c r="B231" s="5" t="s">
        <v>448</v>
      </c>
      <c r="C231" s="5">
        <v>2</v>
      </c>
      <c r="D231" s="4" t="s">
        <v>300</v>
      </c>
      <c r="E231" s="5" t="s">
        <v>189</v>
      </c>
      <c r="F231" s="5" t="s">
        <v>1115</v>
      </c>
      <c r="G231" s="5" t="s">
        <v>791</v>
      </c>
      <c r="H231" s="5" t="s">
        <v>163</v>
      </c>
      <c r="I231" s="6" t="str">
        <f>IF(H231="N/A",Table2[[#This Row],[District
Code]],"C"&amp;H231)</f>
        <v>66092</v>
      </c>
      <c r="J231" s="46" t="s">
        <v>1617</v>
      </c>
      <c r="K231" s="14">
        <v>2477944</v>
      </c>
      <c r="L231" s="14">
        <v>177378</v>
      </c>
    </row>
    <row r="232" spans="1:12" x14ac:dyDescent="0.2">
      <c r="A232" s="4" t="s">
        <v>46</v>
      </c>
      <c r="B232" s="5" t="s">
        <v>448</v>
      </c>
      <c r="C232" s="5">
        <v>2</v>
      </c>
      <c r="D232" s="4" t="s">
        <v>1116</v>
      </c>
      <c r="E232" s="2" t="s">
        <v>189</v>
      </c>
      <c r="F232" s="2" t="s">
        <v>1117</v>
      </c>
      <c r="G232" s="2" t="s">
        <v>791</v>
      </c>
      <c r="H232" s="5" t="s">
        <v>163</v>
      </c>
      <c r="I232" s="6" t="str">
        <f>IF(H232="N/A",Table2[[#This Row],[District
Code]],"C"&amp;H232)</f>
        <v>66142</v>
      </c>
      <c r="J232" s="47" t="s">
        <v>1618</v>
      </c>
      <c r="K232" s="14">
        <v>2832819</v>
      </c>
      <c r="L232" s="14">
        <v>1679000</v>
      </c>
    </row>
    <row r="233" spans="1:12" x14ac:dyDescent="0.2">
      <c r="A233" s="4" t="s">
        <v>46</v>
      </c>
      <c r="B233" s="5" t="s">
        <v>448</v>
      </c>
      <c r="C233" s="5">
        <v>2</v>
      </c>
      <c r="D233" s="4" t="s">
        <v>570</v>
      </c>
      <c r="E233" s="2" t="s">
        <v>189</v>
      </c>
      <c r="F233" s="2" t="s">
        <v>1118</v>
      </c>
      <c r="G233" s="2" t="s">
        <v>791</v>
      </c>
      <c r="H233" s="5" t="s">
        <v>163</v>
      </c>
      <c r="I233" s="6" t="str">
        <f>IF(H233="N/A",Table2[[#This Row],[District
Code]],"C"&amp;H233)</f>
        <v>66159</v>
      </c>
      <c r="J233" s="46" t="s">
        <v>1619</v>
      </c>
      <c r="K233" s="14">
        <v>4582914</v>
      </c>
      <c r="L233" s="14">
        <v>1624305</v>
      </c>
    </row>
    <row r="234" spans="1:12" x14ac:dyDescent="0.2">
      <c r="A234" s="4" t="s">
        <v>46</v>
      </c>
      <c r="B234" s="5" t="s">
        <v>448</v>
      </c>
      <c r="C234" s="5">
        <v>2</v>
      </c>
      <c r="D234" s="4" t="s">
        <v>686</v>
      </c>
      <c r="E234" s="2" t="s">
        <v>189</v>
      </c>
      <c r="F234" s="2" t="s">
        <v>1115</v>
      </c>
      <c r="G234" s="2" t="s">
        <v>1119</v>
      </c>
      <c r="H234" s="5" t="s">
        <v>753</v>
      </c>
      <c r="I234" s="6" t="str">
        <f>IF(H234="N/A",Table2[[#This Row],[District
Code]],"C"&amp;H234)</f>
        <v>C0362</v>
      </c>
      <c r="J234" s="46" t="s">
        <v>1620</v>
      </c>
      <c r="K234" s="14">
        <v>33139</v>
      </c>
      <c r="L234" s="14">
        <v>4594</v>
      </c>
    </row>
    <row r="235" spans="1:12" x14ac:dyDescent="0.2">
      <c r="A235" s="4" t="s">
        <v>46</v>
      </c>
      <c r="B235" s="5" t="s">
        <v>448</v>
      </c>
      <c r="C235" s="5">
        <v>2</v>
      </c>
      <c r="D235" s="4" t="s">
        <v>1120</v>
      </c>
      <c r="E235" s="2" t="s">
        <v>189</v>
      </c>
      <c r="F235" s="2" t="s">
        <v>1115</v>
      </c>
      <c r="G235" s="2" t="s">
        <v>1121</v>
      </c>
      <c r="H235" s="5" t="s">
        <v>1122</v>
      </c>
      <c r="I235" s="6" t="str">
        <f>IF(H235="N/A",Table2[[#This Row],[District
Code]],"C"&amp;H235)</f>
        <v>C0429</v>
      </c>
      <c r="J235" s="46" t="s">
        <v>1621</v>
      </c>
      <c r="K235" s="14">
        <v>33296</v>
      </c>
      <c r="L235" s="14">
        <v>2261</v>
      </c>
    </row>
    <row r="236" spans="1:12" x14ac:dyDescent="0.2">
      <c r="A236" s="4" t="s">
        <v>46</v>
      </c>
      <c r="B236" s="5" t="s">
        <v>448</v>
      </c>
      <c r="C236" s="5">
        <v>2</v>
      </c>
      <c r="D236" s="4" t="s">
        <v>1123</v>
      </c>
      <c r="E236" s="2" t="s">
        <v>189</v>
      </c>
      <c r="F236" s="2" t="s">
        <v>1124</v>
      </c>
      <c r="G236" s="2" t="s">
        <v>1125</v>
      </c>
      <c r="H236" s="5" t="s">
        <v>1126</v>
      </c>
      <c r="I236" s="6" t="str">
        <f>IF(H236="N/A",Table2[[#This Row],[District
Code]],"C"&amp;H236)</f>
        <v>C0799</v>
      </c>
      <c r="J236" s="46" t="s">
        <v>1622</v>
      </c>
      <c r="K236" s="14">
        <v>33296</v>
      </c>
      <c r="L236" s="14">
        <v>1398</v>
      </c>
    </row>
    <row r="237" spans="1:12" x14ac:dyDescent="0.2">
      <c r="A237" s="4" t="s">
        <v>46</v>
      </c>
      <c r="B237" s="5" t="s">
        <v>448</v>
      </c>
      <c r="C237" s="5">
        <v>2</v>
      </c>
      <c r="D237" s="4" t="s">
        <v>385</v>
      </c>
      <c r="E237" s="2" t="s">
        <v>189</v>
      </c>
      <c r="F237" s="2" t="s">
        <v>1124</v>
      </c>
      <c r="G237" s="2" t="s">
        <v>1127</v>
      </c>
      <c r="H237" s="5" t="s">
        <v>45</v>
      </c>
      <c r="I237" s="6" t="str">
        <f>IF(H237="N/A",Table2[[#This Row],[District
Code]],"C"&amp;H237)</f>
        <v>C1306</v>
      </c>
      <c r="J237" s="46" t="s">
        <v>1623</v>
      </c>
      <c r="K237" s="14">
        <v>88610</v>
      </c>
      <c r="L237" s="14">
        <v>20701</v>
      </c>
    </row>
    <row r="238" spans="1:12" x14ac:dyDescent="0.2">
      <c r="A238" s="4" t="s">
        <v>44</v>
      </c>
      <c r="B238" s="5" t="s">
        <v>449</v>
      </c>
      <c r="C238" s="5">
        <v>1</v>
      </c>
      <c r="D238" s="4" t="s">
        <v>687</v>
      </c>
      <c r="E238" s="2" t="s">
        <v>190</v>
      </c>
      <c r="F238" s="2" t="s">
        <v>1128</v>
      </c>
      <c r="G238" s="2" t="s">
        <v>791</v>
      </c>
      <c r="H238" s="5" t="s">
        <v>163</v>
      </c>
      <c r="I238" s="6" t="str">
        <f>IF(H238="N/A",Table2[[#This Row],[District
Code]],"C"&amp;H238)</f>
        <v>10298</v>
      </c>
      <c r="J238" s="46" t="s">
        <v>1624</v>
      </c>
      <c r="K238" s="14">
        <v>314881</v>
      </c>
      <c r="L238" s="14">
        <v>139507</v>
      </c>
    </row>
    <row r="239" spans="1:12" x14ac:dyDescent="0.2">
      <c r="A239" s="4" t="s">
        <v>44</v>
      </c>
      <c r="B239" s="5" t="s">
        <v>449</v>
      </c>
      <c r="C239" s="5">
        <v>1</v>
      </c>
      <c r="D239" s="4" t="s">
        <v>272</v>
      </c>
      <c r="E239" s="2" t="s">
        <v>190</v>
      </c>
      <c r="F239" s="2" t="s">
        <v>1129</v>
      </c>
      <c r="G239" s="2" t="s">
        <v>791</v>
      </c>
      <c r="H239" s="5" t="s">
        <v>163</v>
      </c>
      <c r="I239" s="6" t="str">
        <f>IF(H239="N/A",Table2[[#This Row],[District
Code]],"C"&amp;H239)</f>
        <v>66332</v>
      </c>
      <c r="J239" s="46" t="s">
        <v>1625</v>
      </c>
      <c r="K239" s="14">
        <v>550579</v>
      </c>
      <c r="L239" s="14">
        <v>71919</v>
      </c>
    </row>
    <row r="240" spans="1:12" x14ac:dyDescent="0.2">
      <c r="A240" s="4" t="s">
        <v>44</v>
      </c>
      <c r="B240" s="5" t="s">
        <v>449</v>
      </c>
      <c r="C240" s="5">
        <v>1</v>
      </c>
      <c r="D240" s="4" t="s">
        <v>688</v>
      </c>
      <c r="E240" s="2" t="s">
        <v>190</v>
      </c>
      <c r="F240" s="2" t="s">
        <v>1130</v>
      </c>
      <c r="G240" s="2" t="s">
        <v>791</v>
      </c>
      <c r="H240" s="5" t="s">
        <v>163</v>
      </c>
      <c r="I240" s="6" t="str">
        <f>IF(H240="N/A",Table2[[#This Row],[District
Code]],"C"&amp;H240)</f>
        <v>66415</v>
      </c>
      <c r="J240" s="46" t="s">
        <v>1626</v>
      </c>
      <c r="K240" s="14">
        <v>137093</v>
      </c>
      <c r="L240" s="14">
        <v>63464</v>
      </c>
    </row>
    <row r="241" spans="1:12" x14ac:dyDescent="0.2">
      <c r="A241" s="4" t="s">
        <v>43</v>
      </c>
      <c r="B241" s="5" t="s">
        <v>450</v>
      </c>
      <c r="C241" s="5">
        <v>4</v>
      </c>
      <c r="D241" s="4" t="s">
        <v>358</v>
      </c>
      <c r="E241" s="2" t="s">
        <v>191</v>
      </c>
      <c r="F241" s="2" t="s">
        <v>1131</v>
      </c>
      <c r="G241" s="2" t="s">
        <v>791</v>
      </c>
      <c r="H241" s="5" t="s">
        <v>163</v>
      </c>
      <c r="I241" s="6" t="str">
        <f>IF(H241="N/A",Table2[[#This Row],[District
Code]],"C"&amp;H241)</f>
        <v>10306</v>
      </c>
      <c r="J241" s="46" t="s">
        <v>1627</v>
      </c>
      <c r="K241" s="14">
        <v>2818722</v>
      </c>
      <c r="L241" s="14">
        <v>972650</v>
      </c>
    </row>
    <row r="242" spans="1:12" x14ac:dyDescent="0.2">
      <c r="A242" s="4" t="s">
        <v>43</v>
      </c>
      <c r="B242" s="5" t="s">
        <v>450</v>
      </c>
      <c r="C242" s="5">
        <v>4</v>
      </c>
      <c r="D242" s="4" t="s">
        <v>624</v>
      </c>
      <c r="E242" s="2" t="s">
        <v>191</v>
      </c>
      <c r="F242" s="2" t="s">
        <v>1132</v>
      </c>
      <c r="G242" s="2" t="s">
        <v>791</v>
      </c>
      <c r="H242" s="5" t="s">
        <v>163</v>
      </c>
      <c r="I242" s="6" t="str">
        <f>IF(H242="N/A",Table2[[#This Row],[District
Code]],"C"&amp;H242)</f>
        <v>64766</v>
      </c>
      <c r="J242" s="46" t="s">
        <v>1628</v>
      </c>
      <c r="K242" s="14">
        <v>353374</v>
      </c>
      <c r="L242" s="14">
        <v>82330</v>
      </c>
    </row>
    <row r="243" spans="1:12" x14ac:dyDescent="0.2">
      <c r="A243" s="4" t="s">
        <v>43</v>
      </c>
      <c r="B243" s="5" t="s">
        <v>450</v>
      </c>
      <c r="C243" s="5">
        <v>4</v>
      </c>
      <c r="D243" s="4" t="s">
        <v>228</v>
      </c>
      <c r="E243" s="2" t="s">
        <v>191</v>
      </c>
      <c r="F243" s="2" t="s">
        <v>1133</v>
      </c>
      <c r="G243" s="2" t="s">
        <v>791</v>
      </c>
      <c r="H243" s="5" t="s">
        <v>163</v>
      </c>
      <c r="I243" s="6" t="str">
        <f>IF(H243="N/A",Table2[[#This Row],[District
Code]],"C"&amp;H243)</f>
        <v>66423</v>
      </c>
      <c r="J243" s="46" t="s">
        <v>1629</v>
      </c>
      <c r="K243" s="14">
        <v>6231086</v>
      </c>
      <c r="L243" s="14">
        <v>955021</v>
      </c>
    </row>
    <row r="244" spans="1:12" x14ac:dyDescent="0.2">
      <c r="A244" s="4" t="s">
        <v>43</v>
      </c>
      <c r="B244" s="5" t="s">
        <v>450</v>
      </c>
      <c r="C244" s="5">
        <v>4</v>
      </c>
      <c r="D244" s="4" t="s">
        <v>243</v>
      </c>
      <c r="E244" s="2" t="s">
        <v>191</v>
      </c>
      <c r="F244" s="2" t="s">
        <v>1134</v>
      </c>
      <c r="G244" s="2" t="s">
        <v>791</v>
      </c>
      <c r="H244" s="5" t="s">
        <v>163</v>
      </c>
      <c r="I244" s="6" t="str">
        <f>IF(H244="N/A",Table2[[#This Row],[District
Code]],"C"&amp;H244)</f>
        <v>66464</v>
      </c>
      <c r="J244" s="47" t="s">
        <v>1630</v>
      </c>
      <c r="K244" s="14">
        <v>5666338</v>
      </c>
      <c r="L244" s="14">
        <v>2370750</v>
      </c>
    </row>
    <row r="245" spans="1:12" x14ac:dyDescent="0.2">
      <c r="A245" s="4" t="s">
        <v>43</v>
      </c>
      <c r="B245" s="5" t="s">
        <v>450</v>
      </c>
      <c r="C245" s="5">
        <v>4</v>
      </c>
      <c r="D245" s="4" t="s">
        <v>247</v>
      </c>
      <c r="E245" s="2" t="s">
        <v>191</v>
      </c>
      <c r="F245" s="2" t="s">
        <v>1135</v>
      </c>
      <c r="G245" s="2" t="s">
        <v>791</v>
      </c>
      <c r="H245" s="5" t="s">
        <v>163</v>
      </c>
      <c r="I245" s="6" t="str">
        <f>IF(H245="N/A",Table2[[#This Row],[District
Code]],"C"&amp;H245)</f>
        <v>66472</v>
      </c>
      <c r="J245" s="46" t="s">
        <v>1631</v>
      </c>
      <c r="K245" s="14">
        <v>780226</v>
      </c>
      <c r="L245" s="14">
        <v>5961</v>
      </c>
    </row>
    <row r="246" spans="1:12" x14ac:dyDescent="0.2">
      <c r="A246" s="4" t="s">
        <v>43</v>
      </c>
      <c r="B246" s="5" t="s">
        <v>450</v>
      </c>
      <c r="C246" s="5">
        <v>4</v>
      </c>
      <c r="D246" s="4" t="s">
        <v>689</v>
      </c>
      <c r="E246" s="2" t="s">
        <v>191</v>
      </c>
      <c r="F246" s="2" t="s">
        <v>1136</v>
      </c>
      <c r="G246" s="2" t="s">
        <v>791</v>
      </c>
      <c r="H246" s="5" t="s">
        <v>163</v>
      </c>
      <c r="I246" s="6" t="str">
        <f>IF(H246="N/A",Table2[[#This Row],[District
Code]],"C"&amp;H246)</f>
        <v>66480</v>
      </c>
      <c r="J246" s="46" t="s">
        <v>1632</v>
      </c>
      <c r="K246" s="14">
        <v>361009</v>
      </c>
      <c r="L246" s="14">
        <v>213618</v>
      </c>
    </row>
    <row r="247" spans="1:12" x14ac:dyDescent="0.2">
      <c r="A247" s="4" t="s">
        <v>43</v>
      </c>
      <c r="B247" s="5" t="s">
        <v>450</v>
      </c>
      <c r="C247" s="5">
        <v>4</v>
      </c>
      <c r="D247" s="4" t="s">
        <v>1137</v>
      </c>
      <c r="E247" s="2" t="s">
        <v>191</v>
      </c>
      <c r="F247" s="2" t="s">
        <v>1138</v>
      </c>
      <c r="G247" s="2" t="s">
        <v>791</v>
      </c>
      <c r="H247" s="5" t="s">
        <v>163</v>
      </c>
      <c r="I247" s="6" t="str">
        <f>IF(H247="N/A",Table2[[#This Row],[District
Code]],"C"&amp;H247)</f>
        <v>66498</v>
      </c>
      <c r="J247" s="46" t="s">
        <v>1633</v>
      </c>
      <c r="K247" s="14">
        <v>511520</v>
      </c>
      <c r="L247" s="14">
        <v>61830</v>
      </c>
    </row>
    <row r="248" spans="1:12" x14ac:dyDescent="0.2">
      <c r="A248" s="4" t="s">
        <v>43</v>
      </c>
      <c r="B248" s="5" t="s">
        <v>450</v>
      </c>
      <c r="C248" s="5">
        <v>4</v>
      </c>
      <c r="D248" s="4" t="s">
        <v>532</v>
      </c>
      <c r="E248" s="2" t="s">
        <v>191</v>
      </c>
      <c r="F248" s="2" t="s">
        <v>1139</v>
      </c>
      <c r="G248" s="2" t="s">
        <v>791</v>
      </c>
      <c r="H248" s="5" t="s">
        <v>163</v>
      </c>
      <c r="I248" s="6" t="str">
        <f>IF(H248="N/A",Table2[[#This Row],[District
Code]],"C"&amp;H248)</f>
        <v>66522</v>
      </c>
      <c r="J248" s="46" t="s">
        <v>1634</v>
      </c>
      <c r="K248" s="14">
        <v>15897382</v>
      </c>
      <c r="L248" s="14">
        <v>383940</v>
      </c>
    </row>
    <row r="249" spans="1:12" x14ac:dyDescent="0.2">
      <c r="A249" s="4" t="s">
        <v>43</v>
      </c>
      <c r="B249" s="5" t="s">
        <v>450</v>
      </c>
      <c r="C249" s="5">
        <v>4</v>
      </c>
      <c r="D249" s="4" t="s">
        <v>278</v>
      </c>
      <c r="E249" s="2" t="s">
        <v>191</v>
      </c>
      <c r="F249" s="2" t="s">
        <v>1140</v>
      </c>
      <c r="G249" s="2" t="s">
        <v>791</v>
      </c>
      <c r="H249" s="5" t="s">
        <v>163</v>
      </c>
      <c r="I249" s="6" t="str">
        <f>IF(H249="N/A",Table2[[#This Row],[District
Code]],"C"&amp;H249)</f>
        <v>66530</v>
      </c>
      <c r="J249" s="46" t="s">
        <v>1635</v>
      </c>
      <c r="K249" s="14">
        <v>503885</v>
      </c>
      <c r="L249" s="14">
        <v>121811</v>
      </c>
    </row>
    <row r="250" spans="1:12" x14ac:dyDescent="0.2">
      <c r="A250" s="4" t="s">
        <v>43</v>
      </c>
      <c r="B250" s="5" t="s">
        <v>450</v>
      </c>
      <c r="C250" s="5">
        <v>4</v>
      </c>
      <c r="D250" s="4" t="s">
        <v>1141</v>
      </c>
      <c r="E250" s="2" t="s">
        <v>191</v>
      </c>
      <c r="F250" s="2" t="s">
        <v>1142</v>
      </c>
      <c r="G250" s="2" t="s">
        <v>791</v>
      </c>
      <c r="H250" s="5" t="s">
        <v>163</v>
      </c>
      <c r="I250" s="6" t="str">
        <f>IF(H250="N/A",Table2[[#This Row],[District
Code]],"C"&amp;H250)</f>
        <v>66548</v>
      </c>
      <c r="J250" s="46" t="s">
        <v>1636</v>
      </c>
      <c r="K250" s="14">
        <v>2017016</v>
      </c>
      <c r="L250" s="14">
        <v>1905736</v>
      </c>
    </row>
    <row r="251" spans="1:12" x14ac:dyDescent="0.2">
      <c r="A251" s="4" t="s">
        <v>43</v>
      </c>
      <c r="B251" s="5" t="s">
        <v>450</v>
      </c>
      <c r="C251" s="5">
        <v>4</v>
      </c>
      <c r="D251" s="4" t="s">
        <v>1143</v>
      </c>
      <c r="E251" s="2" t="s">
        <v>191</v>
      </c>
      <c r="F251" s="2" t="s">
        <v>1144</v>
      </c>
      <c r="G251" s="2" t="s">
        <v>791</v>
      </c>
      <c r="H251" s="5" t="s">
        <v>163</v>
      </c>
      <c r="I251" s="6" t="str">
        <f>IF(H251="N/A",Table2[[#This Row],[District
Code]],"C"&amp;H251)</f>
        <v>66589</v>
      </c>
      <c r="J251" s="46" t="s">
        <v>1637</v>
      </c>
      <c r="K251" s="14">
        <v>1834385</v>
      </c>
      <c r="L251" s="14">
        <v>653736</v>
      </c>
    </row>
    <row r="252" spans="1:12" x14ac:dyDescent="0.2">
      <c r="A252" s="4" t="s">
        <v>43</v>
      </c>
      <c r="B252" s="5" t="s">
        <v>450</v>
      </c>
      <c r="C252" s="5">
        <v>4</v>
      </c>
      <c r="D252" s="4" t="s">
        <v>571</v>
      </c>
      <c r="E252" s="2" t="s">
        <v>191</v>
      </c>
      <c r="F252" s="2" t="s">
        <v>1145</v>
      </c>
      <c r="G252" s="2" t="s">
        <v>791</v>
      </c>
      <c r="H252" s="5" t="s">
        <v>163</v>
      </c>
      <c r="I252" s="6" t="str">
        <f>IF(H252="N/A",Table2[[#This Row],[District
Code]],"C"&amp;H252)</f>
        <v>66613</v>
      </c>
      <c r="J252" s="46" t="s">
        <v>1638</v>
      </c>
      <c r="K252" s="14">
        <v>1454833</v>
      </c>
      <c r="L252" s="14">
        <v>197610</v>
      </c>
    </row>
    <row r="253" spans="1:12" x14ac:dyDescent="0.2">
      <c r="A253" s="4" t="s">
        <v>43</v>
      </c>
      <c r="B253" s="5" t="s">
        <v>450</v>
      </c>
      <c r="C253" s="5">
        <v>4</v>
      </c>
      <c r="D253" s="4" t="s">
        <v>572</v>
      </c>
      <c r="E253" s="2" t="s">
        <v>191</v>
      </c>
      <c r="F253" s="2" t="s">
        <v>1146</v>
      </c>
      <c r="G253" s="2" t="s">
        <v>791</v>
      </c>
      <c r="H253" s="5" t="s">
        <v>163</v>
      </c>
      <c r="I253" s="6" t="str">
        <f>IF(H253="N/A",Table2[[#This Row],[District
Code]],"C"&amp;H253)</f>
        <v>66746</v>
      </c>
      <c r="J253" s="46" t="s">
        <v>1639</v>
      </c>
      <c r="K253" s="14">
        <v>2826903</v>
      </c>
      <c r="L253" s="14">
        <v>717940</v>
      </c>
    </row>
    <row r="254" spans="1:12" x14ac:dyDescent="0.2">
      <c r="A254" s="4" t="s">
        <v>43</v>
      </c>
      <c r="B254" s="5" t="s">
        <v>450</v>
      </c>
      <c r="C254" s="5">
        <v>4</v>
      </c>
      <c r="D254" s="4" t="s">
        <v>325</v>
      </c>
      <c r="E254" s="2" t="s">
        <v>191</v>
      </c>
      <c r="F254" s="2" t="s">
        <v>1147</v>
      </c>
      <c r="G254" s="2" t="s">
        <v>791</v>
      </c>
      <c r="H254" s="5" t="s">
        <v>163</v>
      </c>
      <c r="I254" s="6" t="str">
        <f>IF(H254="N/A",Table2[[#This Row],[District
Code]],"C"&amp;H254)</f>
        <v>73635</v>
      </c>
      <c r="J254" s="46" t="s">
        <v>1640</v>
      </c>
      <c r="K254" s="14">
        <v>2855756</v>
      </c>
      <c r="L254" s="14">
        <v>372771</v>
      </c>
    </row>
    <row r="255" spans="1:12" x14ac:dyDescent="0.2">
      <c r="A255" s="4" t="s">
        <v>43</v>
      </c>
      <c r="B255" s="5" t="s">
        <v>450</v>
      </c>
      <c r="C255" s="5">
        <v>4</v>
      </c>
      <c r="D255" s="4" t="s">
        <v>341</v>
      </c>
      <c r="E255" s="2" t="s">
        <v>191</v>
      </c>
      <c r="F255" s="2" t="s">
        <v>1148</v>
      </c>
      <c r="G255" s="2" t="s">
        <v>791</v>
      </c>
      <c r="H255" s="5" t="s">
        <v>163</v>
      </c>
      <c r="I255" s="6" t="str">
        <f>IF(H255="N/A",Table2[[#This Row],[District
Code]],"C"&amp;H255)</f>
        <v>73643</v>
      </c>
      <c r="J255" s="46" t="s">
        <v>1641</v>
      </c>
      <c r="K255" s="14">
        <v>3072040</v>
      </c>
      <c r="L255" s="14">
        <v>1235910</v>
      </c>
    </row>
    <row r="256" spans="1:12" x14ac:dyDescent="0.2">
      <c r="A256" s="4" t="s">
        <v>43</v>
      </c>
      <c r="B256" s="5" t="s">
        <v>450</v>
      </c>
      <c r="C256" s="5">
        <v>4</v>
      </c>
      <c r="D256" s="4" t="s">
        <v>286</v>
      </c>
      <c r="E256" s="2" t="s">
        <v>191</v>
      </c>
      <c r="F256" s="2" t="s">
        <v>1149</v>
      </c>
      <c r="G256" s="2" t="s">
        <v>791</v>
      </c>
      <c r="H256" s="5" t="s">
        <v>163</v>
      </c>
      <c r="I256" s="6" t="str">
        <f>IF(H256="N/A",Table2[[#This Row],[District
Code]],"C"&amp;H256)</f>
        <v>73924</v>
      </c>
      <c r="J256" s="46" t="s">
        <v>1642</v>
      </c>
      <c r="K256" s="14">
        <v>390457</v>
      </c>
      <c r="L256" s="14">
        <v>16093</v>
      </c>
    </row>
    <row r="257" spans="1:12" x14ac:dyDescent="0.2">
      <c r="A257" s="4" t="s">
        <v>43</v>
      </c>
      <c r="B257" s="5" t="s">
        <v>450</v>
      </c>
      <c r="C257" s="5">
        <v>4</v>
      </c>
      <c r="D257" s="4" t="s">
        <v>1150</v>
      </c>
      <c r="E257" s="2" t="s">
        <v>191</v>
      </c>
      <c r="F257" s="2" t="s">
        <v>1134</v>
      </c>
      <c r="G257" s="2" t="s">
        <v>1151</v>
      </c>
      <c r="H257" s="5" t="s">
        <v>1152</v>
      </c>
      <c r="I257" s="6" t="str">
        <f>IF(H257="N/A",Table2[[#This Row],[District
Code]],"C"&amp;H257)</f>
        <v>C0463</v>
      </c>
      <c r="J257" s="47" t="s">
        <v>1643</v>
      </c>
      <c r="K257" s="14">
        <v>15190</v>
      </c>
      <c r="L257" s="14">
        <v>3798</v>
      </c>
    </row>
    <row r="258" spans="1:12" x14ac:dyDescent="0.2">
      <c r="A258" s="4" t="s">
        <v>43</v>
      </c>
      <c r="B258" s="5" t="s">
        <v>450</v>
      </c>
      <c r="C258" s="5">
        <v>4</v>
      </c>
      <c r="D258" s="4" t="s">
        <v>1153</v>
      </c>
      <c r="E258" s="2" t="s">
        <v>191</v>
      </c>
      <c r="F258" s="2" t="s">
        <v>1134</v>
      </c>
      <c r="G258" s="2" t="s">
        <v>1154</v>
      </c>
      <c r="H258" s="5" t="s">
        <v>1155</v>
      </c>
      <c r="I258" s="6" t="str">
        <f>IF(H258="N/A",Table2[[#This Row],[District
Code]],"C"&amp;H258)</f>
        <v>C0664</v>
      </c>
      <c r="J258" s="46" t="s">
        <v>1644</v>
      </c>
      <c r="K258" s="14">
        <v>721540</v>
      </c>
      <c r="L258" s="14">
        <v>6193</v>
      </c>
    </row>
    <row r="259" spans="1:12" x14ac:dyDescent="0.2">
      <c r="A259" s="4" t="s">
        <v>43</v>
      </c>
      <c r="B259" s="5" t="s">
        <v>450</v>
      </c>
      <c r="C259" s="5">
        <v>4</v>
      </c>
      <c r="D259" s="4" t="s">
        <v>1156</v>
      </c>
      <c r="E259" s="2" t="s">
        <v>191</v>
      </c>
      <c r="F259" s="2" t="s">
        <v>1131</v>
      </c>
      <c r="G259" s="2" t="s">
        <v>1157</v>
      </c>
      <c r="H259" s="5" t="s">
        <v>1158</v>
      </c>
      <c r="I259" s="6" t="str">
        <f>IF(H259="N/A",Table2[[#This Row],[District
Code]],"C"&amp;H259)</f>
        <v>C1798</v>
      </c>
      <c r="J259" s="46" t="s">
        <v>1645</v>
      </c>
      <c r="K259" s="14">
        <v>117472</v>
      </c>
      <c r="L259" s="14">
        <v>30315</v>
      </c>
    </row>
    <row r="260" spans="1:12" x14ac:dyDescent="0.2">
      <c r="A260" s="4" t="s">
        <v>43</v>
      </c>
      <c r="B260" s="5" t="s">
        <v>450</v>
      </c>
      <c r="C260" s="5">
        <v>4</v>
      </c>
      <c r="D260" s="4" t="s">
        <v>690</v>
      </c>
      <c r="E260" s="2" t="s">
        <v>191</v>
      </c>
      <c r="F260" s="2" t="s">
        <v>1131</v>
      </c>
      <c r="G260" s="2" t="s">
        <v>1159</v>
      </c>
      <c r="H260" s="5" t="s">
        <v>754</v>
      </c>
      <c r="I260" s="6" t="str">
        <f>IF(H260="N/A",Table2[[#This Row],[District
Code]],"C"&amp;H260)</f>
        <v>C1833</v>
      </c>
      <c r="J260" s="46" t="s">
        <v>1646</v>
      </c>
      <c r="K260" s="14">
        <v>55689</v>
      </c>
      <c r="L260" s="14">
        <v>13922</v>
      </c>
    </row>
    <row r="261" spans="1:12" x14ac:dyDescent="0.2">
      <c r="A261" s="4" t="s">
        <v>42</v>
      </c>
      <c r="B261" s="5" t="s">
        <v>451</v>
      </c>
      <c r="C261" s="5">
        <v>4</v>
      </c>
      <c r="D261" s="4" t="s">
        <v>359</v>
      </c>
      <c r="E261" s="2" t="s">
        <v>192</v>
      </c>
      <c r="F261" s="2" t="s">
        <v>1160</v>
      </c>
      <c r="G261" s="2" t="s">
        <v>791</v>
      </c>
      <c r="H261" s="5" t="s">
        <v>163</v>
      </c>
      <c r="I261" s="6" t="str">
        <f>IF(H261="N/A",Table2[[#This Row],[District
Code]],"C"&amp;H261)</f>
        <v>10314</v>
      </c>
      <c r="J261" s="47" t="s">
        <v>1647</v>
      </c>
      <c r="K261" s="14">
        <v>615597</v>
      </c>
      <c r="L261" s="14">
        <v>196360</v>
      </c>
    </row>
    <row r="262" spans="1:12" x14ac:dyDescent="0.2">
      <c r="A262" s="4" t="s">
        <v>42</v>
      </c>
      <c r="B262" s="5" t="s">
        <v>451</v>
      </c>
      <c r="C262" s="5">
        <v>4</v>
      </c>
      <c r="D262" s="4" t="s">
        <v>224</v>
      </c>
      <c r="E262" s="2" t="s">
        <v>192</v>
      </c>
      <c r="F262" s="2" t="s">
        <v>1161</v>
      </c>
      <c r="G262" s="2" t="s">
        <v>791</v>
      </c>
      <c r="H262" s="5" t="s">
        <v>163</v>
      </c>
      <c r="I262" s="6" t="str">
        <f>IF(H262="N/A",Table2[[#This Row],[District
Code]],"C"&amp;H262)</f>
        <v>66761</v>
      </c>
      <c r="J262" s="46" t="s">
        <v>1648</v>
      </c>
      <c r="K262" s="14">
        <v>38173</v>
      </c>
      <c r="L262" s="14">
        <v>9543</v>
      </c>
    </row>
    <row r="263" spans="1:12" x14ac:dyDescent="0.2">
      <c r="A263" s="4" t="s">
        <v>42</v>
      </c>
      <c r="B263" s="5" t="s">
        <v>451</v>
      </c>
      <c r="C263" s="5">
        <v>4</v>
      </c>
      <c r="D263" s="4" t="s">
        <v>691</v>
      </c>
      <c r="E263" s="2" t="s">
        <v>192</v>
      </c>
      <c r="F263" s="2" t="s">
        <v>1162</v>
      </c>
      <c r="G263" s="2" t="s">
        <v>791</v>
      </c>
      <c r="H263" s="5" t="s">
        <v>163</v>
      </c>
      <c r="I263" s="6" t="str">
        <f>IF(H263="N/A",Table2[[#This Row],[District
Code]],"C"&amp;H263)</f>
        <v>66787</v>
      </c>
      <c r="J263" s="46" t="s">
        <v>1649</v>
      </c>
      <c r="K263" s="14">
        <v>443899</v>
      </c>
      <c r="L263" s="14">
        <v>103099</v>
      </c>
    </row>
    <row r="264" spans="1:12" x14ac:dyDescent="0.2">
      <c r="A264" s="4" t="s">
        <v>42</v>
      </c>
      <c r="B264" s="5" t="s">
        <v>451</v>
      </c>
      <c r="C264" s="5">
        <v>4</v>
      </c>
      <c r="D264" s="4" t="s">
        <v>264</v>
      </c>
      <c r="E264" s="2" t="s">
        <v>192</v>
      </c>
      <c r="F264" s="2" t="s">
        <v>1163</v>
      </c>
      <c r="G264" s="2" t="s">
        <v>791</v>
      </c>
      <c r="H264" s="5" t="s">
        <v>163</v>
      </c>
      <c r="I264" s="6" t="str">
        <f>IF(H264="N/A",Table2[[#This Row],[District
Code]],"C"&amp;H264)</f>
        <v>66829</v>
      </c>
      <c r="J264" s="46" t="s">
        <v>1650</v>
      </c>
      <c r="K264" s="14">
        <v>217042</v>
      </c>
      <c r="L264" s="14">
        <v>31497</v>
      </c>
    </row>
    <row r="265" spans="1:12" x14ac:dyDescent="0.2">
      <c r="A265" s="4" t="s">
        <v>42</v>
      </c>
      <c r="B265" s="5" t="s">
        <v>451</v>
      </c>
      <c r="C265" s="5">
        <v>4</v>
      </c>
      <c r="D265" s="4" t="s">
        <v>268</v>
      </c>
      <c r="E265" s="2" t="s">
        <v>192</v>
      </c>
      <c r="F265" s="2" t="s">
        <v>1164</v>
      </c>
      <c r="G265" s="2" t="s">
        <v>791</v>
      </c>
      <c r="H265" s="5" t="s">
        <v>163</v>
      </c>
      <c r="I265" s="6" t="str">
        <f>IF(H265="N/A",Table2[[#This Row],[District
Code]],"C"&amp;H265)</f>
        <v>66837</v>
      </c>
      <c r="J265" s="46" t="s">
        <v>1651</v>
      </c>
      <c r="K265" s="14">
        <v>67621</v>
      </c>
      <c r="L265" s="14">
        <v>4830</v>
      </c>
    </row>
    <row r="266" spans="1:12" x14ac:dyDescent="0.2">
      <c r="A266" s="4" t="s">
        <v>42</v>
      </c>
      <c r="B266" s="5" t="s">
        <v>451</v>
      </c>
      <c r="C266" s="5">
        <v>4</v>
      </c>
      <c r="D266" s="4" t="s">
        <v>573</v>
      </c>
      <c r="E266" s="2" t="s">
        <v>192</v>
      </c>
      <c r="F266" s="2" t="s">
        <v>1165</v>
      </c>
      <c r="G266" s="2" t="s">
        <v>791</v>
      </c>
      <c r="H266" s="5" t="s">
        <v>163</v>
      </c>
      <c r="I266" s="6" t="str">
        <f>IF(H266="N/A",Table2[[#This Row],[District
Code]],"C"&amp;H266)</f>
        <v>66845</v>
      </c>
      <c r="J266" s="46" t="s">
        <v>1652</v>
      </c>
      <c r="K266" s="14">
        <v>157055</v>
      </c>
      <c r="L266" s="14">
        <v>42516</v>
      </c>
    </row>
    <row r="267" spans="1:12" x14ac:dyDescent="0.2">
      <c r="A267" s="4" t="s">
        <v>42</v>
      </c>
      <c r="B267" s="5" t="s">
        <v>451</v>
      </c>
      <c r="C267" s="5">
        <v>4</v>
      </c>
      <c r="D267" s="4" t="s">
        <v>307</v>
      </c>
      <c r="E267" s="2" t="s">
        <v>192</v>
      </c>
      <c r="F267" s="2" t="s">
        <v>1166</v>
      </c>
      <c r="G267" s="2" t="s">
        <v>791</v>
      </c>
      <c r="H267" s="5" t="s">
        <v>163</v>
      </c>
      <c r="I267" s="6" t="str">
        <f>IF(H267="N/A",Table2[[#This Row],[District
Code]],"C"&amp;H267)</f>
        <v>66852</v>
      </c>
      <c r="J267" s="46" t="s">
        <v>1653</v>
      </c>
      <c r="K267" s="14">
        <v>28357</v>
      </c>
      <c r="L267" s="14">
        <v>1125</v>
      </c>
    </row>
    <row r="268" spans="1:12" x14ac:dyDescent="0.2">
      <c r="A268" s="4" t="s">
        <v>42</v>
      </c>
      <c r="B268" s="5" t="s">
        <v>451</v>
      </c>
      <c r="C268" s="5">
        <v>4</v>
      </c>
      <c r="D268" s="4" t="s">
        <v>692</v>
      </c>
      <c r="E268" s="2" t="s">
        <v>192</v>
      </c>
      <c r="F268" s="2" t="s">
        <v>1167</v>
      </c>
      <c r="G268" s="2" t="s">
        <v>791</v>
      </c>
      <c r="H268" s="5" t="s">
        <v>163</v>
      </c>
      <c r="I268" s="6" t="str">
        <f>IF(H268="N/A",Table2[[#This Row],[District
Code]],"C"&amp;H268)</f>
        <v>66928</v>
      </c>
      <c r="J268" s="46" t="s">
        <v>1654</v>
      </c>
      <c r="K268" s="14">
        <v>898710</v>
      </c>
      <c r="L268" s="14">
        <v>767638</v>
      </c>
    </row>
    <row r="269" spans="1:12" x14ac:dyDescent="0.2">
      <c r="A269" s="4" t="s">
        <v>42</v>
      </c>
      <c r="B269" s="5" t="s">
        <v>451</v>
      </c>
      <c r="C269" s="5">
        <v>4</v>
      </c>
      <c r="D269" s="4" t="s">
        <v>338</v>
      </c>
      <c r="E269" s="2" t="s">
        <v>192</v>
      </c>
      <c r="F269" s="2" t="s">
        <v>1168</v>
      </c>
      <c r="G269" s="2" t="s">
        <v>791</v>
      </c>
      <c r="H269" s="5" t="s">
        <v>163</v>
      </c>
      <c r="I269" s="6" t="str">
        <f>IF(H269="N/A",Table2[[#This Row],[District
Code]],"C"&amp;H269)</f>
        <v>66944</v>
      </c>
      <c r="J269" s="47" t="s">
        <v>1655</v>
      </c>
      <c r="K269" s="14">
        <v>540968</v>
      </c>
      <c r="L269" s="14">
        <v>39692</v>
      </c>
    </row>
    <row r="270" spans="1:12" x14ac:dyDescent="0.2">
      <c r="A270" s="4" t="s">
        <v>42</v>
      </c>
      <c r="B270" s="5" t="s">
        <v>451</v>
      </c>
      <c r="C270" s="5">
        <v>4</v>
      </c>
      <c r="D270" s="4" t="s">
        <v>324</v>
      </c>
      <c r="E270" s="2" t="s">
        <v>192</v>
      </c>
      <c r="F270" s="2" t="s">
        <v>1169</v>
      </c>
      <c r="G270" s="2" t="s">
        <v>791</v>
      </c>
      <c r="H270" s="5" t="s">
        <v>163</v>
      </c>
      <c r="I270" s="6" t="str">
        <f>IF(H270="N/A",Table2[[#This Row],[District
Code]],"C"&amp;H270)</f>
        <v>75085</v>
      </c>
      <c r="J270" s="46" t="s">
        <v>1656</v>
      </c>
      <c r="K270" s="14">
        <v>752556</v>
      </c>
      <c r="L270" s="14">
        <v>19142</v>
      </c>
    </row>
    <row r="271" spans="1:12" x14ac:dyDescent="0.2">
      <c r="A271" s="4" t="s">
        <v>42</v>
      </c>
      <c r="B271" s="5" t="s">
        <v>451</v>
      </c>
      <c r="C271" s="5">
        <v>4</v>
      </c>
      <c r="D271" s="4" t="s">
        <v>1170</v>
      </c>
      <c r="E271" s="2" t="s">
        <v>192</v>
      </c>
      <c r="F271" s="2" t="s">
        <v>1169</v>
      </c>
      <c r="G271" s="2" t="s">
        <v>1171</v>
      </c>
      <c r="H271" s="5" t="s">
        <v>1172</v>
      </c>
      <c r="I271" s="6" t="str">
        <f>IF(H271="N/A",Table2[[#This Row],[District
Code]],"C"&amp;H271)</f>
        <v>C1979</v>
      </c>
      <c r="J271" s="46" t="s">
        <v>1657</v>
      </c>
      <c r="K271" s="14">
        <v>9864</v>
      </c>
      <c r="L271" s="14">
        <v>203</v>
      </c>
    </row>
    <row r="272" spans="1:12" x14ac:dyDescent="0.2">
      <c r="A272" s="4" t="s">
        <v>41</v>
      </c>
      <c r="B272" s="5" t="s">
        <v>452</v>
      </c>
      <c r="C272" s="5">
        <v>11</v>
      </c>
      <c r="D272" s="4" t="s">
        <v>574</v>
      </c>
      <c r="E272" s="2" t="s">
        <v>193</v>
      </c>
      <c r="F272" s="2" t="s">
        <v>1173</v>
      </c>
      <c r="G272" s="2" t="s">
        <v>791</v>
      </c>
      <c r="H272" s="5" t="s">
        <v>163</v>
      </c>
      <c r="I272" s="6" t="str">
        <f>IF(H272="N/A",Table2[[#This Row],[District
Code]],"C"&amp;H272)</f>
        <v>10330</v>
      </c>
      <c r="J272" s="47" t="s">
        <v>1658</v>
      </c>
      <c r="K272" s="14">
        <v>2333936</v>
      </c>
      <c r="L272" s="14">
        <v>96654</v>
      </c>
    </row>
    <row r="273" spans="1:12" x14ac:dyDescent="0.2">
      <c r="A273" s="4" t="s">
        <v>41</v>
      </c>
      <c r="B273" s="5" t="s">
        <v>452</v>
      </c>
      <c r="C273" s="5">
        <v>11</v>
      </c>
      <c r="D273" s="4" t="s">
        <v>693</v>
      </c>
      <c r="E273" s="2" t="s">
        <v>193</v>
      </c>
      <c r="F273" s="2" t="s">
        <v>1174</v>
      </c>
      <c r="G273" s="2" t="s">
        <v>791</v>
      </c>
      <c r="H273" s="5" t="s">
        <v>163</v>
      </c>
      <c r="I273" s="6" t="str">
        <f>IF(H273="N/A",Table2[[#This Row],[District
Code]],"C"&amp;H273)</f>
        <v>66985</v>
      </c>
      <c r="J273" s="46" t="s">
        <v>1659</v>
      </c>
      <c r="K273" s="14">
        <v>1997739</v>
      </c>
      <c r="L273" s="14">
        <v>1192258</v>
      </c>
    </row>
    <row r="274" spans="1:12" x14ac:dyDescent="0.2">
      <c r="A274" s="4" t="s">
        <v>41</v>
      </c>
      <c r="B274" s="5" t="s">
        <v>452</v>
      </c>
      <c r="C274" s="5">
        <v>11</v>
      </c>
      <c r="D274" s="4" t="s">
        <v>575</v>
      </c>
      <c r="E274" s="2" t="s">
        <v>193</v>
      </c>
      <c r="F274" s="2" t="s">
        <v>1175</v>
      </c>
      <c r="G274" s="2" t="s">
        <v>791</v>
      </c>
      <c r="H274" s="5" t="s">
        <v>163</v>
      </c>
      <c r="I274" s="6" t="str">
        <f>IF(H274="N/A",Table2[[#This Row],[District
Code]],"C"&amp;H274)</f>
        <v>67033</v>
      </c>
      <c r="J274" s="46" t="s">
        <v>1660</v>
      </c>
      <c r="K274" s="14">
        <v>8252229</v>
      </c>
      <c r="L274" s="14">
        <v>2205527</v>
      </c>
    </row>
    <row r="275" spans="1:12" x14ac:dyDescent="0.2">
      <c r="A275" s="4" t="s">
        <v>41</v>
      </c>
      <c r="B275" s="5" t="s">
        <v>452</v>
      </c>
      <c r="C275" s="5">
        <v>11</v>
      </c>
      <c r="D275" s="4" t="s">
        <v>275</v>
      </c>
      <c r="E275" s="2" t="s">
        <v>193</v>
      </c>
      <c r="F275" s="2" t="s">
        <v>1176</v>
      </c>
      <c r="G275" s="2" t="s">
        <v>791</v>
      </c>
      <c r="H275" s="5" t="s">
        <v>163</v>
      </c>
      <c r="I275" s="6" t="str">
        <f>IF(H275="N/A",Table2[[#This Row],[District
Code]],"C"&amp;H275)</f>
        <v>67082</v>
      </c>
      <c r="J275" s="46" t="s">
        <v>1661</v>
      </c>
      <c r="K275" s="14">
        <v>7438454</v>
      </c>
      <c r="L275" s="14">
        <v>582113</v>
      </c>
    </row>
    <row r="276" spans="1:12" x14ac:dyDescent="0.2">
      <c r="A276" s="4" t="s">
        <v>41</v>
      </c>
      <c r="B276" s="5" t="s">
        <v>452</v>
      </c>
      <c r="C276" s="5">
        <v>11</v>
      </c>
      <c r="D276" s="4" t="s">
        <v>315</v>
      </c>
      <c r="E276" s="2" t="s">
        <v>193</v>
      </c>
      <c r="F276" s="2" t="s">
        <v>1177</v>
      </c>
      <c r="G276" s="2" t="s">
        <v>791</v>
      </c>
      <c r="H276" s="5" t="s">
        <v>163</v>
      </c>
      <c r="I276" s="6" t="str">
        <f>IF(H276="N/A",Table2[[#This Row],[District
Code]],"C"&amp;H276)</f>
        <v>67173</v>
      </c>
      <c r="J276" s="47" t="s">
        <v>1662</v>
      </c>
      <c r="K276" s="14">
        <v>10037308</v>
      </c>
      <c r="L276" s="14">
        <v>97772</v>
      </c>
    </row>
    <row r="277" spans="1:12" x14ac:dyDescent="0.2">
      <c r="A277" s="4" t="s">
        <v>41</v>
      </c>
      <c r="B277" s="5" t="s">
        <v>452</v>
      </c>
      <c r="C277" s="5">
        <v>11</v>
      </c>
      <c r="D277" s="4" t="s">
        <v>317</v>
      </c>
      <c r="E277" s="2" t="s">
        <v>193</v>
      </c>
      <c r="F277" s="2" t="s">
        <v>1178</v>
      </c>
      <c r="G277" s="2" t="s">
        <v>791</v>
      </c>
      <c r="H277" s="5" t="s">
        <v>163</v>
      </c>
      <c r="I277" s="6" t="str">
        <f>IF(H277="N/A",Table2[[#This Row],[District
Code]],"C"&amp;H277)</f>
        <v>67207</v>
      </c>
      <c r="J277" s="46" t="s">
        <v>1663</v>
      </c>
      <c r="K277" s="14">
        <v>2472254</v>
      </c>
      <c r="L277" s="14">
        <v>11211</v>
      </c>
    </row>
    <row r="278" spans="1:12" x14ac:dyDescent="0.2">
      <c r="A278" s="4" t="s">
        <v>41</v>
      </c>
      <c r="B278" s="5" t="s">
        <v>452</v>
      </c>
      <c r="C278" s="5">
        <v>11</v>
      </c>
      <c r="D278" s="4" t="s">
        <v>694</v>
      </c>
      <c r="E278" s="2" t="s">
        <v>193</v>
      </c>
      <c r="F278" s="2" t="s">
        <v>1179</v>
      </c>
      <c r="G278" s="2" t="s">
        <v>791</v>
      </c>
      <c r="H278" s="5" t="s">
        <v>163</v>
      </c>
      <c r="I278" s="6" t="str">
        <f>IF(H278="N/A",Table2[[#This Row],[District
Code]],"C"&amp;H278)</f>
        <v>67215</v>
      </c>
      <c r="J278" s="46" t="s">
        <v>1664</v>
      </c>
      <c r="K278" s="14">
        <v>9380784</v>
      </c>
      <c r="L278" s="14">
        <v>493293</v>
      </c>
    </row>
    <row r="279" spans="1:12" x14ac:dyDescent="0.2">
      <c r="A279" s="4" t="s">
        <v>41</v>
      </c>
      <c r="B279" s="5" t="s">
        <v>452</v>
      </c>
      <c r="C279" s="5">
        <v>11</v>
      </c>
      <c r="D279" s="4" t="s">
        <v>576</v>
      </c>
      <c r="E279" s="2" t="s">
        <v>193</v>
      </c>
      <c r="F279" s="2" t="s">
        <v>1180</v>
      </c>
      <c r="G279" s="2" t="s">
        <v>791</v>
      </c>
      <c r="H279" s="5" t="s">
        <v>163</v>
      </c>
      <c r="I279" s="6" t="str">
        <f>IF(H279="N/A",Table2[[#This Row],[District
Code]],"C"&amp;H279)</f>
        <v>67231</v>
      </c>
      <c r="J279" s="46" t="s">
        <v>1665</v>
      </c>
      <c r="K279" s="14">
        <v>646207</v>
      </c>
      <c r="L279" s="14">
        <v>8448</v>
      </c>
    </row>
    <row r="280" spans="1:12" x14ac:dyDescent="0.2">
      <c r="A280" s="4" t="s">
        <v>41</v>
      </c>
      <c r="B280" s="5" t="s">
        <v>452</v>
      </c>
      <c r="C280" s="5">
        <v>11</v>
      </c>
      <c r="D280" s="4" t="s">
        <v>533</v>
      </c>
      <c r="E280" s="2" t="s">
        <v>193</v>
      </c>
      <c r="F280" s="2" t="s">
        <v>1181</v>
      </c>
      <c r="G280" s="2" t="s">
        <v>791</v>
      </c>
      <c r="H280" s="5" t="s">
        <v>163</v>
      </c>
      <c r="I280" s="6" t="str">
        <f>IF(H280="N/A",Table2[[#This Row],[District
Code]],"C"&amp;H280)</f>
        <v>73676</v>
      </c>
      <c r="J280" s="46" t="s">
        <v>1666</v>
      </c>
      <c r="K280" s="14">
        <v>9720764</v>
      </c>
      <c r="L280" s="14">
        <v>3141341</v>
      </c>
    </row>
    <row r="281" spans="1:12" x14ac:dyDescent="0.2">
      <c r="A281" s="4" t="s">
        <v>41</v>
      </c>
      <c r="B281" s="5" t="s">
        <v>452</v>
      </c>
      <c r="C281" s="5">
        <v>11</v>
      </c>
      <c r="D281" s="4" t="s">
        <v>695</v>
      </c>
      <c r="E281" s="2" t="s">
        <v>193</v>
      </c>
      <c r="F281" s="2" t="s">
        <v>1182</v>
      </c>
      <c r="G281" s="2" t="s">
        <v>791</v>
      </c>
      <c r="H281" s="5" t="s">
        <v>163</v>
      </c>
      <c r="I281" s="6" t="str">
        <f>IF(H281="N/A",Table2[[#This Row],[District
Code]],"C"&amp;H281)</f>
        <v>75176</v>
      </c>
      <c r="J281" s="46" t="s">
        <v>1667</v>
      </c>
      <c r="K281" s="14">
        <v>4974266</v>
      </c>
      <c r="L281" s="14">
        <v>572808</v>
      </c>
    </row>
    <row r="282" spans="1:12" x14ac:dyDescent="0.2">
      <c r="A282" s="4" t="s">
        <v>41</v>
      </c>
      <c r="B282" s="5" t="s">
        <v>452</v>
      </c>
      <c r="C282" s="5">
        <v>11</v>
      </c>
      <c r="D282" s="4" t="s">
        <v>339</v>
      </c>
      <c r="E282" s="2" t="s">
        <v>193</v>
      </c>
      <c r="F282" s="2" t="s">
        <v>1183</v>
      </c>
      <c r="G282" s="2" t="s">
        <v>791</v>
      </c>
      <c r="H282" s="5" t="s">
        <v>163</v>
      </c>
      <c r="I282" s="6" t="str">
        <f>IF(H282="N/A",Table2[[#This Row],[District
Code]],"C"&amp;H282)</f>
        <v>75192</v>
      </c>
      <c r="J282" s="46" t="s">
        <v>1668</v>
      </c>
      <c r="K282" s="14">
        <v>2765577</v>
      </c>
      <c r="L282" s="14">
        <v>192773</v>
      </c>
    </row>
    <row r="283" spans="1:12" x14ac:dyDescent="0.2">
      <c r="A283" s="4" t="s">
        <v>41</v>
      </c>
      <c r="B283" s="5" t="s">
        <v>452</v>
      </c>
      <c r="C283" s="5">
        <v>11</v>
      </c>
      <c r="D283" s="4" t="s">
        <v>577</v>
      </c>
      <c r="E283" s="2" t="s">
        <v>193</v>
      </c>
      <c r="F283" s="2" t="s">
        <v>1184</v>
      </c>
      <c r="G283" s="2" t="s">
        <v>791</v>
      </c>
      <c r="H283" s="5" t="s">
        <v>163</v>
      </c>
      <c r="I283" s="6" t="str">
        <f>IF(H283="N/A",Table2[[#This Row],[District
Code]],"C"&amp;H283)</f>
        <v>75200</v>
      </c>
      <c r="J283" s="46" t="s">
        <v>1669</v>
      </c>
      <c r="K283" s="14">
        <v>2123160</v>
      </c>
      <c r="L283" s="14">
        <v>38201</v>
      </c>
    </row>
    <row r="284" spans="1:12" x14ac:dyDescent="0.2">
      <c r="A284" s="4" t="s">
        <v>41</v>
      </c>
      <c r="B284" s="5" t="s">
        <v>452</v>
      </c>
      <c r="C284" s="5">
        <v>11</v>
      </c>
      <c r="D284" s="4" t="s">
        <v>346</v>
      </c>
      <c r="E284" s="2" t="s">
        <v>193</v>
      </c>
      <c r="F284" s="2" t="s">
        <v>1185</v>
      </c>
      <c r="G284" s="2" t="s">
        <v>791</v>
      </c>
      <c r="H284" s="5" t="s">
        <v>163</v>
      </c>
      <c r="I284" s="6" t="str">
        <f>IF(H284="N/A",Table2[[#This Row],[District
Code]],"C"&amp;H284)</f>
        <v>75242</v>
      </c>
      <c r="J284" s="46" t="s">
        <v>1670</v>
      </c>
      <c r="K284" s="14">
        <v>5413002</v>
      </c>
      <c r="L284" s="14">
        <v>103193</v>
      </c>
    </row>
    <row r="285" spans="1:12" x14ac:dyDescent="0.2">
      <c r="A285" s="4" t="s">
        <v>41</v>
      </c>
      <c r="B285" s="5" t="s">
        <v>452</v>
      </c>
      <c r="C285" s="5">
        <v>11</v>
      </c>
      <c r="D285" s="4" t="s">
        <v>578</v>
      </c>
      <c r="E285" s="2" t="s">
        <v>193</v>
      </c>
      <c r="F285" s="2" t="s">
        <v>1186</v>
      </c>
      <c r="G285" s="2" t="s">
        <v>1187</v>
      </c>
      <c r="H285" s="5" t="s">
        <v>579</v>
      </c>
      <c r="I285" s="6" t="str">
        <f>IF(H285="N/A",Table2[[#This Row],[District
Code]],"C"&amp;H285)</f>
        <v>C0730</v>
      </c>
      <c r="J285" s="46" t="s">
        <v>1671</v>
      </c>
      <c r="K285" s="14">
        <v>128288</v>
      </c>
      <c r="L285" s="14">
        <v>64144</v>
      </c>
    </row>
    <row r="286" spans="1:12" x14ac:dyDescent="0.2">
      <c r="A286" s="4" t="s">
        <v>41</v>
      </c>
      <c r="B286" s="5" t="s">
        <v>452</v>
      </c>
      <c r="C286" s="5">
        <v>11</v>
      </c>
      <c r="D286" s="4" t="s">
        <v>1188</v>
      </c>
      <c r="E286" s="2" t="s">
        <v>193</v>
      </c>
      <c r="F286" s="2" t="s">
        <v>1173</v>
      </c>
      <c r="G286" s="2" t="s">
        <v>1189</v>
      </c>
      <c r="H286" s="5" t="s">
        <v>1190</v>
      </c>
      <c r="I286" s="6" t="str">
        <f>IF(H286="N/A",Table2[[#This Row],[District
Code]],"C"&amp;H286)</f>
        <v>C1974</v>
      </c>
      <c r="J286" s="47" t="s">
        <v>1672</v>
      </c>
      <c r="K286" s="14">
        <v>189170</v>
      </c>
      <c r="L286" s="14">
        <v>47293</v>
      </c>
    </row>
    <row r="287" spans="1:12" x14ac:dyDescent="0.2">
      <c r="A287" s="4" t="s">
        <v>41</v>
      </c>
      <c r="B287" s="5" t="s">
        <v>452</v>
      </c>
      <c r="C287" s="5">
        <v>11</v>
      </c>
      <c r="D287" s="4" t="s">
        <v>413</v>
      </c>
      <c r="E287" s="2" t="s">
        <v>193</v>
      </c>
      <c r="F287" s="2" t="s">
        <v>1191</v>
      </c>
      <c r="G287" s="2" t="s">
        <v>1192</v>
      </c>
      <c r="H287" s="5" t="s">
        <v>414</v>
      </c>
      <c r="I287" s="6" t="str">
        <f>IF(H287="N/A",Table2[[#This Row],[District
Code]],"C"&amp;H287)</f>
        <v>C2049</v>
      </c>
      <c r="J287" s="47" t="s">
        <v>1673</v>
      </c>
      <c r="K287" s="14">
        <v>570480</v>
      </c>
      <c r="L287" s="14">
        <v>193803</v>
      </c>
    </row>
    <row r="288" spans="1:12" ht="30" x14ac:dyDescent="0.2">
      <c r="A288" s="4" t="s">
        <v>41</v>
      </c>
      <c r="B288" s="5" t="s">
        <v>452</v>
      </c>
      <c r="C288" s="5">
        <v>11</v>
      </c>
      <c r="D288" s="4" t="s">
        <v>415</v>
      </c>
      <c r="E288" s="2" t="s">
        <v>193</v>
      </c>
      <c r="F288" s="2" t="s">
        <v>1173</v>
      </c>
      <c r="G288" s="2" t="s">
        <v>1193</v>
      </c>
      <c r="H288" s="5" t="s">
        <v>416</v>
      </c>
      <c r="I288" s="6" t="str">
        <f>IF(H288="N/A",Table2[[#This Row],[District
Code]],"C"&amp;H288)</f>
        <v>C2058</v>
      </c>
      <c r="J288" s="46" t="s">
        <v>1674</v>
      </c>
      <c r="K288" s="14">
        <v>39260</v>
      </c>
      <c r="L288" s="14">
        <v>95</v>
      </c>
    </row>
    <row r="289" spans="1:12" x14ac:dyDescent="0.2">
      <c r="A289" s="4" t="s">
        <v>38</v>
      </c>
      <c r="B289" s="5" t="s">
        <v>453</v>
      </c>
      <c r="C289" s="5">
        <v>52</v>
      </c>
      <c r="D289" s="4" t="s">
        <v>1194</v>
      </c>
      <c r="E289" s="2" t="s">
        <v>194</v>
      </c>
      <c r="F289" s="2" t="s">
        <v>1195</v>
      </c>
      <c r="G289" s="2" t="s">
        <v>791</v>
      </c>
      <c r="H289" s="5" t="s">
        <v>163</v>
      </c>
      <c r="I289" s="6" t="str">
        <f>IF(H289="N/A",Table2[[#This Row],[District
Code]],"C"&amp;H289)</f>
        <v>67355</v>
      </c>
      <c r="J289" s="46" t="s">
        <v>1675</v>
      </c>
      <c r="K289" s="14">
        <v>403892</v>
      </c>
      <c r="L289" s="14">
        <v>109369</v>
      </c>
    </row>
    <row r="290" spans="1:12" x14ac:dyDescent="0.2">
      <c r="A290" s="4" t="s">
        <v>38</v>
      </c>
      <c r="B290" s="5" t="s">
        <v>453</v>
      </c>
      <c r="C290" s="5">
        <v>52</v>
      </c>
      <c r="D290" s="4" t="s">
        <v>580</v>
      </c>
      <c r="E290" s="2" t="s">
        <v>194</v>
      </c>
      <c r="F290" s="2" t="s">
        <v>1196</v>
      </c>
      <c r="G290" s="2" t="s">
        <v>791</v>
      </c>
      <c r="H290" s="5" t="s">
        <v>163</v>
      </c>
      <c r="I290" s="6" t="str">
        <f>IF(H290="N/A",Table2[[#This Row],[District
Code]],"C"&amp;H290)</f>
        <v>67413</v>
      </c>
      <c r="J290" s="46" t="s">
        <v>1676</v>
      </c>
      <c r="K290" s="14">
        <v>476224</v>
      </c>
      <c r="L290" s="14">
        <v>77569</v>
      </c>
    </row>
    <row r="291" spans="1:12" x14ac:dyDescent="0.2">
      <c r="A291" s="4" t="s">
        <v>38</v>
      </c>
      <c r="B291" s="5" t="s">
        <v>453</v>
      </c>
      <c r="C291" s="5">
        <v>52</v>
      </c>
      <c r="D291" s="4" t="s">
        <v>323</v>
      </c>
      <c r="E291" s="2" t="s">
        <v>194</v>
      </c>
      <c r="F291" s="2" t="s">
        <v>1197</v>
      </c>
      <c r="G291" s="2" t="s">
        <v>791</v>
      </c>
      <c r="H291" s="5" t="s">
        <v>163</v>
      </c>
      <c r="I291" s="6" t="str">
        <f>IF(H291="N/A",Table2[[#This Row],[District
Code]],"C"&amp;H291)</f>
        <v>67421</v>
      </c>
      <c r="J291" s="46" t="s">
        <v>1677</v>
      </c>
      <c r="K291" s="14">
        <v>729445</v>
      </c>
      <c r="L291" s="14">
        <v>206494</v>
      </c>
    </row>
    <row r="292" spans="1:12" x14ac:dyDescent="0.2">
      <c r="A292" s="4" t="s">
        <v>38</v>
      </c>
      <c r="B292" s="5" t="s">
        <v>453</v>
      </c>
      <c r="C292" s="5">
        <v>52</v>
      </c>
      <c r="D292" s="4" t="s">
        <v>531</v>
      </c>
      <c r="E292" s="2" t="s">
        <v>194</v>
      </c>
      <c r="F292" s="2" t="s">
        <v>1198</v>
      </c>
      <c r="G292" s="2" t="s">
        <v>791</v>
      </c>
      <c r="H292" s="5" t="s">
        <v>163</v>
      </c>
      <c r="I292" s="6" t="str">
        <f>IF(H292="N/A",Table2[[#This Row],[District
Code]],"C"&amp;H292)</f>
        <v>67447</v>
      </c>
      <c r="J292" s="46" t="s">
        <v>1678</v>
      </c>
      <c r="K292" s="14">
        <v>15434982</v>
      </c>
      <c r="L292" s="14">
        <v>4764496</v>
      </c>
    </row>
    <row r="293" spans="1:12" x14ac:dyDescent="0.2">
      <c r="A293" s="4" t="s">
        <v>38</v>
      </c>
      <c r="B293" s="5" t="s">
        <v>453</v>
      </c>
      <c r="C293" s="5">
        <v>52</v>
      </c>
      <c r="D293" s="4" t="s">
        <v>245</v>
      </c>
      <c r="E293" s="2" t="s">
        <v>194</v>
      </c>
      <c r="F293" s="2" t="s">
        <v>1199</v>
      </c>
      <c r="G293" s="2" t="s">
        <v>791</v>
      </c>
      <c r="H293" s="5" t="s">
        <v>163</v>
      </c>
      <c r="I293" s="6" t="str">
        <f>IF(H293="N/A",Table2[[#This Row],[District
Code]],"C"&amp;H293)</f>
        <v>73973</v>
      </c>
      <c r="J293" s="46" t="s">
        <v>1679</v>
      </c>
      <c r="K293" s="14">
        <v>1467756</v>
      </c>
      <c r="L293" s="14">
        <v>71084</v>
      </c>
    </row>
    <row r="294" spans="1:12" x14ac:dyDescent="0.2">
      <c r="A294" s="4" t="s">
        <v>38</v>
      </c>
      <c r="B294" s="5" t="s">
        <v>453</v>
      </c>
      <c r="C294" s="5">
        <v>52</v>
      </c>
      <c r="D294" s="4" t="s">
        <v>696</v>
      </c>
      <c r="E294" s="2" t="s">
        <v>194</v>
      </c>
      <c r="F294" s="2" t="s">
        <v>1200</v>
      </c>
      <c r="G294" s="2" t="s">
        <v>791</v>
      </c>
      <c r="H294" s="5" t="s">
        <v>163</v>
      </c>
      <c r="I294" s="6" t="str">
        <f>IF(H294="N/A",Table2[[#This Row],[District
Code]],"C"&amp;H294)</f>
        <v>75283</v>
      </c>
      <c r="J294" s="47" t="s">
        <v>1680</v>
      </c>
      <c r="K294" s="14">
        <v>2051723</v>
      </c>
      <c r="L294" s="14">
        <v>873140</v>
      </c>
    </row>
    <row r="295" spans="1:12" x14ac:dyDescent="0.2">
      <c r="A295" s="4" t="s">
        <v>38</v>
      </c>
      <c r="B295" s="5" t="s">
        <v>453</v>
      </c>
      <c r="C295" s="5">
        <v>52</v>
      </c>
      <c r="D295" s="4" t="s">
        <v>343</v>
      </c>
      <c r="E295" s="2" t="s">
        <v>194</v>
      </c>
      <c r="F295" s="2" t="s">
        <v>1201</v>
      </c>
      <c r="G295" s="2" t="s">
        <v>791</v>
      </c>
      <c r="H295" s="5" t="s">
        <v>163</v>
      </c>
      <c r="I295" s="6" t="str">
        <f>IF(H295="N/A",Table2[[#This Row],[District
Code]],"C"&amp;H295)</f>
        <v>76505</v>
      </c>
      <c r="J295" s="46" t="s">
        <v>1681</v>
      </c>
      <c r="K295" s="14">
        <v>16236934</v>
      </c>
      <c r="L295" s="14">
        <v>816351</v>
      </c>
    </row>
    <row r="296" spans="1:12" x14ac:dyDescent="0.2">
      <c r="A296" s="4" t="s">
        <v>38</v>
      </c>
      <c r="B296" s="5" t="s">
        <v>453</v>
      </c>
      <c r="C296" s="5">
        <v>52</v>
      </c>
      <c r="D296" s="4" t="s">
        <v>371</v>
      </c>
      <c r="E296" s="2" t="s">
        <v>194</v>
      </c>
      <c r="F296" s="2" t="s">
        <v>1201</v>
      </c>
      <c r="G296" s="2" t="s">
        <v>1202</v>
      </c>
      <c r="H296" s="5" t="s">
        <v>40</v>
      </c>
      <c r="I296" s="6" t="str">
        <f>IF(H296="N/A",Table2[[#This Row],[District
Code]],"C"&amp;H296)</f>
        <v>C0560</v>
      </c>
      <c r="J296" s="46" t="s">
        <v>1682</v>
      </c>
      <c r="K296" s="14">
        <v>140523</v>
      </c>
      <c r="L296" s="14">
        <v>18895</v>
      </c>
    </row>
    <row r="297" spans="1:12" x14ac:dyDescent="0.2">
      <c r="A297" s="4" t="s">
        <v>38</v>
      </c>
      <c r="B297" s="5" t="s">
        <v>453</v>
      </c>
      <c r="C297" s="5">
        <v>52</v>
      </c>
      <c r="D297" s="4" t="s">
        <v>1203</v>
      </c>
      <c r="E297" s="2" t="s">
        <v>194</v>
      </c>
      <c r="F297" s="2" t="s">
        <v>1201</v>
      </c>
      <c r="G297" s="2" t="s">
        <v>1204</v>
      </c>
      <c r="H297" s="5" t="s">
        <v>1205</v>
      </c>
      <c r="I297" s="6" t="str">
        <f>IF(H297="N/A",Table2[[#This Row],[District
Code]],"C"&amp;H297)</f>
        <v>C0862</v>
      </c>
      <c r="J297" s="46" t="s">
        <v>1683</v>
      </c>
      <c r="K297" s="14">
        <v>148949</v>
      </c>
      <c r="L297" s="14">
        <v>26153</v>
      </c>
    </row>
    <row r="298" spans="1:12" x14ac:dyDescent="0.2">
      <c r="A298" s="4" t="s">
        <v>38</v>
      </c>
      <c r="B298" s="5" t="s">
        <v>453</v>
      </c>
      <c r="C298" s="5">
        <v>52</v>
      </c>
      <c r="D298" s="4" t="s">
        <v>581</v>
      </c>
      <c r="E298" s="2" t="s">
        <v>194</v>
      </c>
      <c r="F298" s="2" t="s">
        <v>1198</v>
      </c>
      <c r="G298" s="2" t="s">
        <v>1206</v>
      </c>
      <c r="H298" s="5" t="s">
        <v>582</v>
      </c>
      <c r="I298" s="6" t="str">
        <f>IF(H298="N/A",Table2[[#This Row],[District
Code]],"C"&amp;H298)</f>
        <v>C0946</v>
      </c>
      <c r="J298" s="46" t="s">
        <v>1684</v>
      </c>
      <c r="K298" s="14">
        <v>28857</v>
      </c>
      <c r="L298" s="14">
        <v>192</v>
      </c>
    </row>
    <row r="299" spans="1:12" x14ac:dyDescent="0.2">
      <c r="A299" s="4" t="s">
        <v>38</v>
      </c>
      <c r="B299" s="5" t="s">
        <v>453</v>
      </c>
      <c r="C299" s="5">
        <v>52</v>
      </c>
      <c r="D299" s="4" t="s">
        <v>386</v>
      </c>
      <c r="E299" s="2" t="s">
        <v>194</v>
      </c>
      <c r="F299" s="2" t="s">
        <v>1207</v>
      </c>
      <c r="G299" s="2" t="s">
        <v>1208</v>
      </c>
      <c r="H299" s="5" t="s">
        <v>39</v>
      </c>
      <c r="I299" s="6" t="str">
        <f>IF(H299="N/A",Table2[[#This Row],[District
Code]],"C"&amp;H299)</f>
        <v>C1313</v>
      </c>
      <c r="J299" s="46" t="s">
        <v>1685</v>
      </c>
      <c r="K299" s="14">
        <v>606080</v>
      </c>
      <c r="L299" s="14">
        <v>279099</v>
      </c>
    </row>
    <row r="300" spans="1:12" x14ac:dyDescent="0.2">
      <c r="A300" s="4" t="s">
        <v>38</v>
      </c>
      <c r="B300" s="5" t="s">
        <v>453</v>
      </c>
      <c r="C300" s="5">
        <v>52</v>
      </c>
      <c r="D300" s="4" t="s">
        <v>1209</v>
      </c>
      <c r="E300" s="2" t="s">
        <v>194</v>
      </c>
      <c r="F300" s="2" t="s">
        <v>1197</v>
      </c>
      <c r="G300" s="2" t="s">
        <v>1210</v>
      </c>
      <c r="H300" s="5" t="s">
        <v>1211</v>
      </c>
      <c r="I300" s="6" t="str">
        <f>IF(H300="N/A",Table2[[#This Row],[District
Code]],"C"&amp;H300)</f>
        <v>C1727</v>
      </c>
      <c r="J300" s="46" t="s">
        <v>1686</v>
      </c>
      <c r="K300" s="14">
        <v>468</v>
      </c>
      <c r="L300" s="14">
        <v>468</v>
      </c>
    </row>
    <row r="301" spans="1:12" x14ac:dyDescent="0.2">
      <c r="A301" s="4" t="s">
        <v>38</v>
      </c>
      <c r="B301" s="5" t="s">
        <v>453</v>
      </c>
      <c r="C301" s="5">
        <v>52</v>
      </c>
      <c r="D301" s="4" t="s">
        <v>583</v>
      </c>
      <c r="E301" s="2" t="s">
        <v>194</v>
      </c>
      <c r="F301" s="2" t="s">
        <v>1198</v>
      </c>
      <c r="G301" s="2" t="s">
        <v>1212</v>
      </c>
      <c r="H301" s="5" t="s">
        <v>584</v>
      </c>
      <c r="I301" s="6" t="str">
        <f>IF(H301="N/A",Table2[[#This Row],[District
Code]],"C"&amp;H301)</f>
        <v>C1728</v>
      </c>
      <c r="J301" s="46" t="s">
        <v>1687</v>
      </c>
      <c r="K301" s="14">
        <v>21088</v>
      </c>
      <c r="L301" s="14">
        <v>89</v>
      </c>
    </row>
    <row r="302" spans="1:12" x14ac:dyDescent="0.2">
      <c r="A302" s="4" t="s">
        <v>38</v>
      </c>
      <c r="B302" s="5" t="s">
        <v>453</v>
      </c>
      <c r="C302" s="5">
        <v>52</v>
      </c>
      <c r="D302" s="4" t="s">
        <v>1213</v>
      </c>
      <c r="E302" s="2" t="s">
        <v>194</v>
      </c>
      <c r="F302" s="2" t="s">
        <v>1197</v>
      </c>
      <c r="G302" s="2" t="s">
        <v>1214</v>
      </c>
      <c r="H302" s="5" t="s">
        <v>1215</v>
      </c>
      <c r="I302" s="6" t="str">
        <f>IF(H302="N/A",Table2[[#This Row],[District
Code]],"C"&amp;H302)</f>
        <v>C1970</v>
      </c>
      <c r="J302" s="46" t="s">
        <v>1688</v>
      </c>
      <c r="K302" s="14">
        <v>78199</v>
      </c>
      <c r="L302" s="14">
        <v>19550</v>
      </c>
    </row>
    <row r="303" spans="1:12" x14ac:dyDescent="0.2">
      <c r="A303" s="4" t="s">
        <v>38</v>
      </c>
      <c r="B303" s="5" t="s">
        <v>453</v>
      </c>
      <c r="C303" s="5">
        <v>52</v>
      </c>
      <c r="D303" s="4" t="s">
        <v>1216</v>
      </c>
      <c r="E303" s="2" t="s">
        <v>194</v>
      </c>
      <c r="F303" s="2" t="s">
        <v>1197</v>
      </c>
      <c r="G303" s="2" t="s">
        <v>1217</v>
      </c>
      <c r="H303" s="5" t="s">
        <v>1218</v>
      </c>
      <c r="I303" s="6" t="str">
        <f>IF(H303="N/A",Table2[[#This Row],[District
Code]],"C"&amp;H303)</f>
        <v>C2092</v>
      </c>
      <c r="J303" s="46" t="s">
        <v>1689</v>
      </c>
      <c r="K303" s="14">
        <v>27849</v>
      </c>
      <c r="L303" s="14">
        <v>27849</v>
      </c>
    </row>
    <row r="304" spans="1:12" x14ac:dyDescent="0.2">
      <c r="A304" s="4" t="s">
        <v>37</v>
      </c>
      <c r="B304" s="5" t="s">
        <v>454</v>
      </c>
      <c r="C304" s="5">
        <v>1</v>
      </c>
      <c r="D304" s="4" t="s">
        <v>697</v>
      </c>
      <c r="E304" s="2" t="s">
        <v>195</v>
      </c>
      <c r="F304" s="2" t="s">
        <v>1219</v>
      </c>
      <c r="G304" s="2" t="s">
        <v>791</v>
      </c>
      <c r="H304" s="5" t="s">
        <v>163</v>
      </c>
      <c r="I304" s="6" t="str">
        <f>IF(H304="N/A",Table2[[#This Row],[District
Code]],"C"&amp;H304)</f>
        <v>10355</v>
      </c>
      <c r="J304" s="47" t="s">
        <v>1690</v>
      </c>
      <c r="K304" s="14">
        <v>105324</v>
      </c>
      <c r="L304" s="14">
        <v>49247</v>
      </c>
    </row>
    <row r="305" spans="1:12" x14ac:dyDescent="0.2">
      <c r="A305" s="4" t="s">
        <v>37</v>
      </c>
      <c r="B305" s="5" t="s">
        <v>454</v>
      </c>
      <c r="C305" s="5">
        <v>1</v>
      </c>
      <c r="D305" s="4" t="s">
        <v>698</v>
      </c>
      <c r="E305" s="2" t="s">
        <v>195</v>
      </c>
      <c r="F305" s="2" t="s">
        <v>1220</v>
      </c>
      <c r="G305" s="2" t="s">
        <v>791</v>
      </c>
      <c r="H305" s="5" t="s">
        <v>163</v>
      </c>
      <c r="I305" s="6" t="str">
        <f>IF(H305="N/A",Table2[[#This Row],[District
Code]],"C"&amp;H305)</f>
        <v>67470</v>
      </c>
      <c r="J305" s="46" t="s">
        <v>1691</v>
      </c>
      <c r="K305" s="14">
        <v>1296192</v>
      </c>
      <c r="L305" s="14">
        <v>92386</v>
      </c>
    </row>
    <row r="306" spans="1:12" x14ac:dyDescent="0.2">
      <c r="A306" s="4" t="s">
        <v>37</v>
      </c>
      <c r="B306" s="5" t="s">
        <v>454</v>
      </c>
      <c r="C306" s="5">
        <v>1</v>
      </c>
      <c r="D306" s="4" t="s">
        <v>585</v>
      </c>
      <c r="E306" s="2" t="s">
        <v>195</v>
      </c>
      <c r="F306" s="2" t="s">
        <v>1221</v>
      </c>
      <c r="G306" s="2" t="s">
        <v>791</v>
      </c>
      <c r="H306" s="5" t="s">
        <v>163</v>
      </c>
      <c r="I306" s="6" t="str">
        <f>IF(H306="N/A",Table2[[#This Row],[District
Code]],"C"&amp;H306)</f>
        <v>67504</v>
      </c>
      <c r="J306" s="46" t="s">
        <v>1692</v>
      </c>
      <c r="K306" s="14">
        <v>57805</v>
      </c>
      <c r="L306" s="14">
        <v>778</v>
      </c>
    </row>
    <row r="307" spans="1:12" x14ac:dyDescent="0.2">
      <c r="A307" s="4" t="s">
        <v>37</v>
      </c>
      <c r="B307" s="5" t="s">
        <v>454</v>
      </c>
      <c r="C307" s="5">
        <v>1</v>
      </c>
      <c r="D307" s="4" t="s">
        <v>334</v>
      </c>
      <c r="E307" s="2" t="s">
        <v>195</v>
      </c>
      <c r="F307" s="2" t="s">
        <v>1222</v>
      </c>
      <c r="G307" s="2" t="s">
        <v>791</v>
      </c>
      <c r="H307" s="5" t="s">
        <v>163</v>
      </c>
      <c r="I307" s="6" t="str">
        <f>IF(H307="N/A",Table2[[#This Row],[District
Code]],"C"&amp;H307)</f>
        <v>67553</v>
      </c>
      <c r="J307" s="46" t="s">
        <v>1693</v>
      </c>
      <c r="K307" s="14">
        <v>15269</v>
      </c>
      <c r="L307" s="14">
        <v>29</v>
      </c>
    </row>
    <row r="308" spans="1:12" x14ac:dyDescent="0.2">
      <c r="A308" s="4" t="s">
        <v>34</v>
      </c>
      <c r="B308" s="5" t="s">
        <v>455</v>
      </c>
      <c r="C308" s="5">
        <v>4</v>
      </c>
      <c r="D308" s="4" t="s">
        <v>699</v>
      </c>
      <c r="E308" s="2" t="s">
        <v>196</v>
      </c>
      <c r="F308" s="2" t="s">
        <v>1223</v>
      </c>
      <c r="G308" s="2" t="s">
        <v>791</v>
      </c>
      <c r="H308" s="5" t="s">
        <v>163</v>
      </c>
      <c r="I308" s="6" t="str">
        <f>IF(H308="N/A",Table2[[#This Row],[District
Code]],"C"&amp;H308)</f>
        <v>10363</v>
      </c>
      <c r="J308" s="46" t="s">
        <v>1694</v>
      </c>
      <c r="K308" s="14">
        <v>2631668</v>
      </c>
      <c r="L308" s="14">
        <v>839074</v>
      </c>
    </row>
    <row r="309" spans="1:12" x14ac:dyDescent="0.2">
      <c r="A309" s="4" t="s">
        <v>34</v>
      </c>
      <c r="B309" s="5" t="s">
        <v>455</v>
      </c>
      <c r="C309" s="5">
        <v>4</v>
      </c>
      <c r="D309" s="4" t="s">
        <v>586</v>
      </c>
      <c r="E309" s="2" t="s">
        <v>196</v>
      </c>
      <c r="F309" s="2" t="s">
        <v>1224</v>
      </c>
      <c r="G309" s="2" t="s">
        <v>791</v>
      </c>
      <c r="H309" s="5" t="s">
        <v>163</v>
      </c>
      <c r="I309" s="6" t="str">
        <f>IF(H309="N/A",Table2[[#This Row],[District
Code]],"C"&amp;H309)</f>
        <v>67587</v>
      </c>
      <c r="J309" s="46" t="s">
        <v>1695</v>
      </c>
      <c r="K309" s="14">
        <v>3195355</v>
      </c>
      <c r="L309" s="14">
        <v>1187070</v>
      </c>
    </row>
    <row r="310" spans="1:12" x14ac:dyDescent="0.2">
      <c r="A310" s="4" t="s">
        <v>34</v>
      </c>
      <c r="B310" s="5" t="s">
        <v>455</v>
      </c>
      <c r="C310" s="5">
        <v>4</v>
      </c>
      <c r="D310" s="4" t="s">
        <v>587</v>
      </c>
      <c r="E310" s="2" t="s">
        <v>196</v>
      </c>
      <c r="F310" s="2" t="s">
        <v>1225</v>
      </c>
      <c r="G310" s="2" t="s">
        <v>791</v>
      </c>
      <c r="H310" s="5" t="s">
        <v>163</v>
      </c>
      <c r="I310" s="6" t="str">
        <f>IF(H310="N/A",Table2[[#This Row],[District
Code]],"C"&amp;H310)</f>
        <v>67595</v>
      </c>
      <c r="J310" s="46" t="s">
        <v>1696</v>
      </c>
      <c r="K310" s="14">
        <v>607498</v>
      </c>
      <c r="L310" s="14">
        <v>243987</v>
      </c>
    </row>
    <row r="311" spans="1:12" x14ac:dyDescent="0.2">
      <c r="A311" s="4" t="s">
        <v>34</v>
      </c>
      <c r="B311" s="5" t="s">
        <v>455</v>
      </c>
      <c r="C311" s="5">
        <v>4</v>
      </c>
      <c r="D311" s="4" t="s">
        <v>233</v>
      </c>
      <c r="E311" s="2" t="s">
        <v>196</v>
      </c>
      <c r="F311" s="2" t="s">
        <v>1226</v>
      </c>
      <c r="G311" s="2" t="s">
        <v>791</v>
      </c>
      <c r="H311" s="5" t="s">
        <v>163</v>
      </c>
      <c r="I311" s="6" t="str">
        <f>IF(H311="N/A",Table2[[#This Row],[District
Code]],"C"&amp;H311)</f>
        <v>67611</v>
      </c>
      <c r="J311" s="46" t="s">
        <v>1697</v>
      </c>
      <c r="K311" s="14">
        <v>3650595</v>
      </c>
      <c r="L311" s="14">
        <v>392253</v>
      </c>
    </row>
    <row r="312" spans="1:12" x14ac:dyDescent="0.2">
      <c r="A312" s="4" t="s">
        <v>34</v>
      </c>
      <c r="B312" s="5" t="s">
        <v>455</v>
      </c>
      <c r="C312" s="5">
        <v>4</v>
      </c>
      <c r="D312" s="4" t="s">
        <v>700</v>
      </c>
      <c r="E312" s="2" t="s">
        <v>196</v>
      </c>
      <c r="F312" s="2" t="s">
        <v>1227</v>
      </c>
      <c r="G312" s="2" t="s">
        <v>791</v>
      </c>
      <c r="H312" s="5" t="s">
        <v>163</v>
      </c>
      <c r="I312" s="6" t="str">
        <f>IF(H312="N/A",Table2[[#This Row],[District
Code]],"C"&amp;H312)</f>
        <v>67678</v>
      </c>
      <c r="J312" s="47" t="s">
        <v>1698</v>
      </c>
      <c r="K312" s="14">
        <v>4783240</v>
      </c>
      <c r="L312" s="14">
        <v>1441990</v>
      </c>
    </row>
    <row r="313" spans="1:12" x14ac:dyDescent="0.2">
      <c r="A313" s="4" t="s">
        <v>34</v>
      </c>
      <c r="B313" s="5" t="s">
        <v>455</v>
      </c>
      <c r="C313" s="5">
        <v>4</v>
      </c>
      <c r="D313" s="4" t="s">
        <v>303</v>
      </c>
      <c r="E313" s="2" t="s">
        <v>196</v>
      </c>
      <c r="F313" s="2" t="s">
        <v>1228</v>
      </c>
      <c r="G313" s="2" t="s">
        <v>791</v>
      </c>
      <c r="H313" s="5" t="s">
        <v>163</v>
      </c>
      <c r="I313" s="6" t="str">
        <f>IF(H313="N/A",Table2[[#This Row],[District
Code]],"C"&amp;H313)</f>
        <v>67777</v>
      </c>
      <c r="J313" s="46" t="s">
        <v>1699</v>
      </c>
      <c r="K313" s="14">
        <v>3396863</v>
      </c>
      <c r="L313" s="14">
        <v>953780</v>
      </c>
    </row>
    <row r="314" spans="1:12" x14ac:dyDescent="0.2">
      <c r="A314" s="4" t="s">
        <v>34</v>
      </c>
      <c r="B314" s="5" t="s">
        <v>455</v>
      </c>
      <c r="C314" s="5">
        <v>4</v>
      </c>
      <c r="D314" s="4" t="s">
        <v>1229</v>
      </c>
      <c r="E314" s="2" t="s">
        <v>196</v>
      </c>
      <c r="F314" s="2" t="s">
        <v>1230</v>
      </c>
      <c r="G314" s="2" t="s">
        <v>791</v>
      </c>
      <c r="H314" s="5" t="s">
        <v>163</v>
      </c>
      <c r="I314" s="6" t="str">
        <f>IF(H314="N/A",Table2[[#This Row],[District
Code]],"C"&amp;H314)</f>
        <v>67819</v>
      </c>
      <c r="J314" s="46" t="s">
        <v>1700</v>
      </c>
      <c r="K314" s="14">
        <v>8256615</v>
      </c>
      <c r="L314" s="14">
        <v>3564034</v>
      </c>
    </row>
    <row r="315" spans="1:12" x14ac:dyDescent="0.2">
      <c r="A315" s="4" t="s">
        <v>34</v>
      </c>
      <c r="B315" s="5" t="s">
        <v>455</v>
      </c>
      <c r="C315" s="5">
        <v>4</v>
      </c>
      <c r="D315" s="4" t="s">
        <v>320</v>
      </c>
      <c r="E315" s="2" t="s">
        <v>196</v>
      </c>
      <c r="F315" s="2" t="s">
        <v>1231</v>
      </c>
      <c r="G315" s="2" t="s">
        <v>791</v>
      </c>
      <c r="H315" s="5" t="s">
        <v>163</v>
      </c>
      <c r="I315" s="6" t="str">
        <f>IF(H315="N/A",Table2[[#This Row],[District
Code]],"C"&amp;H315)</f>
        <v>67843</v>
      </c>
      <c r="J315" s="46" t="s">
        <v>1701</v>
      </c>
      <c r="K315" s="14">
        <v>4054952</v>
      </c>
      <c r="L315" s="14">
        <v>79948</v>
      </c>
    </row>
    <row r="316" spans="1:12" x14ac:dyDescent="0.2">
      <c r="A316" s="4" t="s">
        <v>34</v>
      </c>
      <c r="B316" s="5" t="s">
        <v>455</v>
      </c>
      <c r="C316" s="5">
        <v>4</v>
      </c>
      <c r="D316" s="4" t="s">
        <v>701</v>
      </c>
      <c r="E316" s="2" t="s">
        <v>196</v>
      </c>
      <c r="F316" s="2" t="s">
        <v>1232</v>
      </c>
      <c r="G316" s="2" t="s">
        <v>791</v>
      </c>
      <c r="H316" s="5" t="s">
        <v>163</v>
      </c>
      <c r="I316" s="6" t="str">
        <f>IF(H316="N/A",Table2[[#This Row],[District
Code]],"C"&amp;H316)</f>
        <v>67850</v>
      </c>
      <c r="J316" s="46" t="s">
        <v>1702</v>
      </c>
      <c r="K316" s="14">
        <v>8983801</v>
      </c>
      <c r="L316" s="14">
        <v>1853072</v>
      </c>
    </row>
    <row r="317" spans="1:12" x14ac:dyDescent="0.2">
      <c r="A317" s="4" t="s">
        <v>34</v>
      </c>
      <c r="B317" s="5" t="s">
        <v>455</v>
      </c>
      <c r="C317" s="5">
        <v>4</v>
      </c>
      <c r="D317" s="4" t="s">
        <v>702</v>
      </c>
      <c r="E317" s="2" t="s">
        <v>196</v>
      </c>
      <c r="F317" s="2" t="s">
        <v>1233</v>
      </c>
      <c r="G317" s="2" t="s">
        <v>791</v>
      </c>
      <c r="H317" s="5" t="s">
        <v>163</v>
      </c>
      <c r="I317" s="6" t="str">
        <f>IF(H317="N/A",Table2[[#This Row],[District
Code]],"C"&amp;H317)</f>
        <v>67876</v>
      </c>
      <c r="J317" s="47" t="s">
        <v>1703</v>
      </c>
      <c r="K317" s="14">
        <v>30605528</v>
      </c>
      <c r="L317" s="14">
        <v>8319463</v>
      </c>
    </row>
    <row r="318" spans="1:12" x14ac:dyDescent="0.2">
      <c r="A318" s="4" t="s">
        <v>34</v>
      </c>
      <c r="B318" s="5" t="s">
        <v>455</v>
      </c>
      <c r="C318" s="5">
        <v>4</v>
      </c>
      <c r="D318" s="4" t="s">
        <v>354</v>
      </c>
      <c r="E318" s="2" t="s">
        <v>196</v>
      </c>
      <c r="F318" s="2" t="s">
        <v>1234</v>
      </c>
      <c r="G318" s="2" t="s">
        <v>791</v>
      </c>
      <c r="H318" s="5" t="s">
        <v>163</v>
      </c>
      <c r="I318" s="6" t="str">
        <f>IF(H318="N/A",Table2[[#This Row],[District
Code]],"C"&amp;H318)</f>
        <v>67959</v>
      </c>
      <c r="J318" s="47" t="s">
        <v>1704</v>
      </c>
      <c r="K318" s="14">
        <v>1960911</v>
      </c>
      <c r="L318" s="14">
        <v>465738</v>
      </c>
    </row>
    <row r="319" spans="1:12" x14ac:dyDescent="0.2">
      <c r="A319" s="4" t="s">
        <v>34</v>
      </c>
      <c r="B319" s="5" t="s">
        <v>455</v>
      </c>
      <c r="C319" s="5">
        <v>4</v>
      </c>
      <c r="D319" s="4" t="s">
        <v>276</v>
      </c>
      <c r="E319" s="2" t="s">
        <v>196</v>
      </c>
      <c r="F319" s="2" t="s">
        <v>1235</v>
      </c>
      <c r="G319" s="2" t="s">
        <v>791</v>
      </c>
      <c r="H319" s="5" t="s">
        <v>163</v>
      </c>
      <c r="I319" s="6" t="str">
        <f>IF(H319="N/A",Table2[[#This Row],[District
Code]],"C"&amp;H319)</f>
        <v>75044</v>
      </c>
      <c r="J319" s="46" t="s">
        <v>1705</v>
      </c>
      <c r="K319" s="14">
        <v>7967114</v>
      </c>
      <c r="L319" s="14">
        <v>2090183</v>
      </c>
    </row>
    <row r="320" spans="1:12" x14ac:dyDescent="0.2">
      <c r="A320" s="4" t="s">
        <v>34</v>
      </c>
      <c r="B320" s="5" t="s">
        <v>455</v>
      </c>
      <c r="C320" s="5">
        <v>4</v>
      </c>
      <c r="D320" s="4" t="s">
        <v>1236</v>
      </c>
      <c r="E320" s="2" t="s">
        <v>196</v>
      </c>
      <c r="F320" s="2" t="s">
        <v>1233</v>
      </c>
      <c r="G320" s="2" t="s">
        <v>1237</v>
      </c>
      <c r="H320" s="5" t="s">
        <v>1238</v>
      </c>
      <c r="I320" s="6" t="str">
        <f>IF(H320="N/A",Table2[[#This Row],[District
Code]],"C"&amp;H320)</f>
        <v>C1089</v>
      </c>
      <c r="J320" s="46" t="s">
        <v>1706</v>
      </c>
      <c r="K320" s="14">
        <v>152279</v>
      </c>
      <c r="L320" s="14">
        <v>676</v>
      </c>
    </row>
    <row r="321" spans="1:12" x14ac:dyDescent="0.2">
      <c r="A321" s="4" t="s">
        <v>34</v>
      </c>
      <c r="B321" s="5" t="s">
        <v>455</v>
      </c>
      <c r="C321" s="5">
        <v>4</v>
      </c>
      <c r="D321" s="4" t="s">
        <v>1239</v>
      </c>
      <c r="E321" s="2" t="s">
        <v>196</v>
      </c>
      <c r="F321" s="2" t="s">
        <v>1233</v>
      </c>
      <c r="G321" s="2" t="s">
        <v>1240</v>
      </c>
      <c r="H321" s="5" t="s">
        <v>1241</v>
      </c>
      <c r="I321" s="6" t="str">
        <f>IF(H321="N/A",Table2[[#This Row],[District
Code]],"C"&amp;H321)</f>
        <v>C1153</v>
      </c>
      <c r="J321" s="46" t="s">
        <v>1707</v>
      </c>
      <c r="K321" s="14">
        <v>178541</v>
      </c>
      <c r="L321" s="14">
        <v>44635</v>
      </c>
    </row>
    <row r="322" spans="1:12" x14ac:dyDescent="0.2">
      <c r="A322" s="4" t="s">
        <v>34</v>
      </c>
      <c r="B322" s="5" t="s">
        <v>455</v>
      </c>
      <c r="C322" s="5">
        <v>4</v>
      </c>
      <c r="D322" s="4" t="s">
        <v>382</v>
      </c>
      <c r="E322" s="2" t="s">
        <v>196</v>
      </c>
      <c r="F322" s="2" t="s">
        <v>1233</v>
      </c>
      <c r="G322" s="2" t="s">
        <v>1242</v>
      </c>
      <c r="H322" s="5" t="s">
        <v>35</v>
      </c>
      <c r="I322" s="6" t="str">
        <f>IF(H322="N/A",Table2[[#This Row],[District
Code]],"C"&amp;H322)</f>
        <v>C1155</v>
      </c>
      <c r="J322" s="46" t="s">
        <v>1708</v>
      </c>
      <c r="K322" s="14">
        <v>154296</v>
      </c>
      <c r="L322" s="14">
        <v>77786</v>
      </c>
    </row>
    <row r="323" spans="1:12" ht="30" x14ac:dyDescent="0.2">
      <c r="A323" s="4" t="s">
        <v>34</v>
      </c>
      <c r="B323" s="5" t="s">
        <v>455</v>
      </c>
      <c r="C323" s="5">
        <v>4</v>
      </c>
      <c r="D323" s="4" t="s">
        <v>403</v>
      </c>
      <c r="E323" s="2" t="s">
        <v>196</v>
      </c>
      <c r="F323" s="2" t="s">
        <v>1233</v>
      </c>
      <c r="G323" s="2" t="s">
        <v>1243</v>
      </c>
      <c r="H323" s="5" t="s">
        <v>157</v>
      </c>
      <c r="I323" s="6" t="str">
        <f>IF(H323="N/A",Table2[[#This Row],[District
Code]],"C"&amp;H323)</f>
        <v>C1795</v>
      </c>
      <c r="J323" s="47" t="s">
        <v>1709</v>
      </c>
      <c r="K323" s="14">
        <v>69563</v>
      </c>
      <c r="L323" s="14">
        <v>10795</v>
      </c>
    </row>
    <row r="324" spans="1:12" x14ac:dyDescent="0.2">
      <c r="A324" s="4" t="s">
        <v>34</v>
      </c>
      <c r="B324" s="5" t="s">
        <v>455</v>
      </c>
      <c r="C324" s="5">
        <v>4</v>
      </c>
      <c r="D324" s="4" t="s">
        <v>1244</v>
      </c>
      <c r="E324" s="2" t="s">
        <v>196</v>
      </c>
      <c r="F324" s="2" t="s">
        <v>1245</v>
      </c>
      <c r="G324" s="2" t="s">
        <v>1246</v>
      </c>
      <c r="H324" s="5" t="s">
        <v>1247</v>
      </c>
      <c r="I324" s="6" t="str">
        <f>IF(H324="N/A",Table2[[#This Row],[District
Code]],"C"&amp;H324)</f>
        <v>C1895</v>
      </c>
      <c r="J324" s="46" t="s">
        <v>1710</v>
      </c>
      <c r="K324" s="14">
        <v>444440</v>
      </c>
      <c r="L324" s="14">
        <v>111110</v>
      </c>
    </row>
    <row r="325" spans="1:12" x14ac:dyDescent="0.2">
      <c r="A325" s="4" t="s">
        <v>34</v>
      </c>
      <c r="B325" s="5" t="s">
        <v>455</v>
      </c>
      <c r="C325" s="5">
        <v>4</v>
      </c>
      <c r="D325" s="4" t="s">
        <v>703</v>
      </c>
      <c r="E325" s="2" t="s">
        <v>196</v>
      </c>
      <c r="F325" s="2" t="s">
        <v>1248</v>
      </c>
      <c r="G325" s="2" t="s">
        <v>1249</v>
      </c>
      <c r="H325" s="5" t="s">
        <v>755</v>
      </c>
      <c r="I325" s="6" t="str">
        <f>IF(H325="N/A",Table2[[#This Row],[District
Code]],"C"&amp;H325)</f>
        <v>C1919</v>
      </c>
      <c r="J325" s="46" t="s">
        <v>1711</v>
      </c>
      <c r="K325" s="14">
        <v>117472</v>
      </c>
      <c r="L325" s="14">
        <v>29368</v>
      </c>
    </row>
    <row r="326" spans="1:12" x14ac:dyDescent="0.2">
      <c r="A326" s="4" t="s">
        <v>34</v>
      </c>
      <c r="B326" s="5" t="s">
        <v>455</v>
      </c>
      <c r="C326" s="5">
        <v>4</v>
      </c>
      <c r="D326" s="4" t="s">
        <v>1250</v>
      </c>
      <c r="E326" s="2" t="s">
        <v>196</v>
      </c>
      <c r="F326" s="2" t="s">
        <v>1233</v>
      </c>
      <c r="G326" s="2" t="s">
        <v>1251</v>
      </c>
      <c r="H326" s="5" t="s">
        <v>1252</v>
      </c>
      <c r="I326" s="6" t="str">
        <f>IF(H326="N/A",Table2[[#This Row],[District
Code]],"C"&amp;H326)</f>
        <v>C1922</v>
      </c>
      <c r="J326" s="46" t="s">
        <v>1712</v>
      </c>
      <c r="K326" s="14">
        <v>200470</v>
      </c>
      <c r="L326" s="14">
        <v>50118</v>
      </c>
    </row>
    <row r="327" spans="1:12" x14ac:dyDescent="0.2">
      <c r="A327" s="4" t="s">
        <v>34</v>
      </c>
      <c r="B327" s="5" t="s">
        <v>455</v>
      </c>
      <c r="C327" s="5">
        <v>4</v>
      </c>
      <c r="D327" s="4" t="s">
        <v>1253</v>
      </c>
      <c r="E327" s="2" t="s">
        <v>196</v>
      </c>
      <c r="F327" s="2" t="s">
        <v>1245</v>
      </c>
      <c r="G327" s="2" t="s">
        <v>1254</v>
      </c>
      <c r="H327" s="5" t="s">
        <v>1255</v>
      </c>
      <c r="I327" s="6" t="str">
        <f>IF(H327="N/A",Table2[[#This Row],[District
Code]],"C"&amp;H327)</f>
        <v>C1975</v>
      </c>
      <c r="J327" s="47" t="s">
        <v>1713</v>
      </c>
      <c r="K327" s="14">
        <v>89876</v>
      </c>
      <c r="L327" s="14">
        <v>22469</v>
      </c>
    </row>
    <row r="328" spans="1:12" x14ac:dyDescent="0.2">
      <c r="A328" s="4" t="s">
        <v>27</v>
      </c>
      <c r="B328" s="5" t="s">
        <v>456</v>
      </c>
      <c r="C328" s="5">
        <v>2</v>
      </c>
      <c r="D328" s="4" t="s">
        <v>360</v>
      </c>
      <c r="E328" s="2" t="s">
        <v>197</v>
      </c>
      <c r="F328" s="2" t="s">
        <v>1256</v>
      </c>
      <c r="G328" s="2" t="s">
        <v>791</v>
      </c>
      <c r="H328" s="5" t="s">
        <v>163</v>
      </c>
      <c r="I328" s="6" t="str">
        <f>IF(H328="N/A",Table2[[#This Row],[District
Code]],"C"&amp;H328)</f>
        <v>10371</v>
      </c>
      <c r="J328" s="46" t="s">
        <v>1714</v>
      </c>
      <c r="K328" s="14">
        <v>1883671</v>
      </c>
      <c r="L328" s="14">
        <v>421105</v>
      </c>
    </row>
    <row r="329" spans="1:12" x14ac:dyDescent="0.2">
      <c r="A329" s="4" t="s">
        <v>27</v>
      </c>
      <c r="B329" s="5" t="s">
        <v>456</v>
      </c>
      <c r="C329" s="5">
        <v>2</v>
      </c>
      <c r="D329" s="4" t="s">
        <v>1257</v>
      </c>
      <c r="E329" s="2" t="s">
        <v>197</v>
      </c>
      <c r="F329" s="2" t="s">
        <v>1258</v>
      </c>
      <c r="G329" s="2" t="s">
        <v>791</v>
      </c>
      <c r="H329" s="5" t="s">
        <v>163</v>
      </c>
      <c r="I329" s="6" t="str">
        <f>IF(H329="N/A",Table2[[#This Row],[District
Code]],"C"&amp;H329)</f>
        <v>67967</v>
      </c>
      <c r="J329" s="46" t="s">
        <v>1715</v>
      </c>
      <c r="K329" s="14">
        <v>178435</v>
      </c>
      <c r="L329" s="14">
        <v>18095</v>
      </c>
    </row>
    <row r="330" spans="1:12" x14ac:dyDescent="0.2">
      <c r="A330" s="4" t="s">
        <v>27</v>
      </c>
      <c r="B330" s="5" t="s">
        <v>456</v>
      </c>
      <c r="C330" s="5">
        <v>2</v>
      </c>
      <c r="D330" s="4" t="s">
        <v>239</v>
      </c>
      <c r="E330" s="2" t="s">
        <v>197</v>
      </c>
      <c r="F330" s="2" t="s">
        <v>1259</v>
      </c>
      <c r="G330" s="2" t="s">
        <v>791</v>
      </c>
      <c r="H330" s="5" t="s">
        <v>163</v>
      </c>
      <c r="I330" s="6" t="str">
        <f>IF(H330="N/A",Table2[[#This Row],[District
Code]],"C"&amp;H330)</f>
        <v>67991</v>
      </c>
      <c r="J330" s="46" t="s">
        <v>1716</v>
      </c>
      <c r="K330" s="14">
        <v>7115204</v>
      </c>
      <c r="L330" s="14">
        <v>761182</v>
      </c>
    </row>
    <row r="331" spans="1:12" x14ac:dyDescent="0.2">
      <c r="A331" s="4" t="s">
        <v>27</v>
      </c>
      <c r="B331" s="5" t="s">
        <v>456</v>
      </c>
      <c r="C331" s="5">
        <v>2</v>
      </c>
      <c r="D331" s="4" t="s">
        <v>250</v>
      </c>
      <c r="E331" s="2" t="s">
        <v>197</v>
      </c>
      <c r="F331" s="2" t="s">
        <v>1260</v>
      </c>
      <c r="G331" s="2" t="s">
        <v>791</v>
      </c>
      <c r="H331" s="5" t="s">
        <v>163</v>
      </c>
      <c r="I331" s="6" t="str">
        <f>IF(H331="N/A",Table2[[#This Row],[District
Code]],"C"&amp;H331)</f>
        <v>68023</v>
      </c>
      <c r="J331" s="46" t="s">
        <v>1717</v>
      </c>
      <c r="K331" s="14">
        <v>5942039</v>
      </c>
      <c r="L331" s="14">
        <v>32688</v>
      </c>
    </row>
    <row r="332" spans="1:12" x14ac:dyDescent="0.2">
      <c r="A332" s="4" t="s">
        <v>27</v>
      </c>
      <c r="B332" s="5" t="s">
        <v>456</v>
      </c>
      <c r="C332" s="5">
        <v>2</v>
      </c>
      <c r="D332" s="4" t="s">
        <v>261</v>
      </c>
      <c r="E332" s="2" t="s">
        <v>197</v>
      </c>
      <c r="F332" s="2" t="s">
        <v>1261</v>
      </c>
      <c r="G332" s="2" t="s">
        <v>791</v>
      </c>
      <c r="H332" s="5" t="s">
        <v>163</v>
      </c>
      <c r="I332" s="6" t="str">
        <f>IF(H332="N/A",Table2[[#This Row],[District
Code]],"C"&amp;H332)</f>
        <v>68080</v>
      </c>
      <c r="J332" s="46" t="s">
        <v>1718</v>
      </c>
      <c r="K332" s="14">
        <v>412474</v>
      </c>
      <c r="L332" s="14">
        <v>43946</v>
      </c>
    </row>
    <row r="333" spans="1:12" x14ac:dyDescent="0.2">
      <c r="A333" s="4" t="s">
        <v>27</v>
      </c>
      <c r="B333" s="5" t="s">
        <v>456</v>
      </c>
      <c r="C333" s="5">
        <v>2</v>
      </c>
      <c r="D333" s="4" t="s">
        <v>262</v>
      </c>
      <c r="E333" s="2" t="s">
        <v>197</v>
      </c>
      <c r="F333" s="2" t="s">
        <v>1262</v>
      </c>
      <c r="G333" s="2" t="s">
        <v>791</v>
      </c>
      <c r="H333" s="5" t="s">
        <v>163</v>
      </c>
      <c r="I333" s="6" t="str">
        <f>IF(H333="N/A",Table2[[#This Row],[District
Code]],"C"&amp;H333)</f>
        <v>68098</v>
      </c>
      <c r="J333" s="46" t="s">
        <v>1719</v>
      </c>
      <c r="K333" s="14">
        <v>4802804</v>
      </c>
      <c r="L333" s="14">
        <v>777948</v>
      </c>
    </row>
    <row r="334" spans="1:12" x14ac:dyDescent="0.2">
      <c r="A334" s="4" t="s">
        <v>27</v>
      </c>
      <c r="B334" s="5" t="s">
        <v>456</v>
      </c>
      <c r="C334" s="5">
        <v>2</v>
      </c>
      <c r="D334" s="4" t="s">
        <v>263</v>
      </c>
      <c r="E334" s="2" t="s">
        <v>197</v>
      </c>
      <c r="F334" s="2" t="s">
        <v>1263</v>
      </c>
      <c r="G334" s="2" t="s">
        <v>791</v>
      </c>
      <c r="H334" s="5" t="s">
        <v>163</v>
      </c>
      <c r="I334" s="6" t="str">
        <f>IF(H334="N/A",Table2[[#This Row],[District
Code]],"C"&amp;H334)</f>
        <v>68106</v>
      </c>
      <c r="J334" s="46" t="s">
        <v>1720</v>
      </c>
      <c r="K334" s="14">
        <v>1941495</v>
      </c>
      <c r="L334" s="14">
        <v>365050</v>
      </c>
    </row>
    <row r="335" spans="1:12" x14ac:dyDescent="0.2">
      <c r="A335" s="4" t="s">
        <v>27</v>
      </c>
      <c r="B335" s="5" t="s">
        <v>456</v>
      </c>
      <c r="C335" s="5">
        <v>2</v>
      </c>
      <c r="D335" s="4" t="s">
        <v>1264</v>
      </c>
      <c r="E335" s="2" t="s">
        <v>197</v>
      </c>
      <c r="F335" s="2" t="s">
        <v>1265</v>
      </c>
      <c r="G335" s="2" t="s">
        <v>791</v>
      </c>
      <c r="H335" s="5" t="s">
        <v>163</v>
      </c>
      <c r="I335" s="6" t="str">
        <f>IF(H335="N/A",Table2[[#This Row],[District
Code]],"C"&amp;H335)</f>
        <v>68114</v>
      </c>
      <c r="J335" s="46" t="s">
        <v>1721</v>
      </c>
      <c r="K335" s="14">
        <v>1166823</v>
      </c>
      <c r="L335" s="14">
        <v>244374</v>
      </c>
    </row>
    <row r="336" spans="1:12" x14ac:dyDescent="0.2">
      <c r="A336" s="4" t="s">
        <v>27</v>
      </c>
      <c r="B336" s="5" t="s">
        <v>456</v>
      </c>
      <c r="C336" s="5">
        <v>2</v>
      </c>
      <c r="D336" s="4" t="s">
        <v>588</v>
      </c>
      <c r="E336" s="2" t="s">
        <v>197</v>
      </c>
      <c r="F336" s="2" t="s">
        <v>1266</v>
      </c>
      <c r="G336" s="2" t="s">
        <v>791</v>
      </c>
      <c r="H336" s="5" t="s">
        <v>163</v>
      </c>
      <c r="I336" s="6" t="str">
        <f>IF(H336="N/A",Table2[[#This Row],[District
Code]],"C"&amp;H336)</f>
        <v>68122</v>
      </c>
      <c r="J336" s="46" t="s">
        <v>1722</v>
      </c>
      <c r="K336" s="14">
        <v>408295</v>
      </c>
      <c r="L336" s="14">
        <v>109150</v>
      </c>
    </row>
    <row r="337" spans="1:12" x14ac:dyDescent="0.2">
      <c r="A337" s="4" t="s">
        <v>27</v>
      </c>
      <c r="B337" s="5" t="s">
        <v>456</v>
      </c>
      <c r="C337" s="5">
        <v>2</v>
      </c>
      <c r="D337" s="4" t="s">
        <v>1267</v>
      </c>
      <c r="E337" s="2" t="s">
        <v>197</v>
      </c>
      <c r="F337" s="2" t="s">
        <v>1268</v>
      </c>
      <c r="G337" s="2" t="s">
        <v>791</v>
      </c>
      <c r="H337" s="5" t="s">
        <v>163</v>
      </c>
      <c r="I337" s="6" t="str">
        <f>IF(H337="N/A",Table2[[#This Row],[District
Code]],"C"&amp;H337)</f>
        <v>68155</v>
      </c>
      <c r="J337" s="46" t="s">
        <v>1723</v>
      </c>
      <c r="K337" s="14">
        <v>154517</v>
      </c>
      <c r="L337" s="14">
        <v>27377</v>
      </c>
    </row>
    <row r="338" spans="1:12" x14ac:dyDescent="0.2">
      <c r="A338" s="4" t="s">
        <v>27</v>
      </c>
      <c r="B338" s="5" t="s">
        <v>456</v>
      </c>
      <c r="C338" s="5">
        <v>2</v>
      </c>
      <c r="D338" s="4" t="s">
        <v>1269</v>
      </c>
      <c r="E338" s="2" t="s">
        <v>197</v>
      </c>
      <c r="F338" s="2" t="s">
        <v>1270</v>
      </c>
      <c r="G338" s="2" t="s">
        <v>791</v>
      </c>
      <c r="H338" s="5" t="s">
        <v>163</v>
      </c>
      <c r="I338" s="6" t="str">
        <f>IF(H338="N/A",Table2[[#This Row],[District
Code]],"C"&amp;H338)</f>
        <v>68189</v>
      </c>
      <c r="J338" s="46" t="s">
        <v>1724</v>
      </c>
      <c r="K338" s="14">
        <v>652418</v>
      </c>
      <c r="L338" s="14">
        <v>652418</v>
      </c>
    </row>
    <row r="339" spans="1:12" x14ac:dyDescent="0.2">
      <c r="A339" s="4" t="s">
        <v>27</v>
      </c>
      <c r="B339" s="5" t="s">
        <v>456</v>
      </c>
      <c r="C339" s="5">
        <v>2</v>
      </c>
      <c r="D339" s="4" t="s">
        <v>283</v>
      </c>
      <c r="E339" s="2" t="s">
        <v>197</v>
      </c>
      <c r="F339" s="2" t="s">
        <v>1271</v>
      </c>
      <c r="G339" s="2" t="s">
        <v>791</v>
      </c>
      <c r="H339" s="5" t="s">
        <v>163</v>
      </c>
      <c r="I339" s="6" t="str">
        <f>IF(H339="N/A",Table2[[#This Row],[District
Code]],"C"&amp;H339)</f>
        <v>68197</v>
      </c>
      <c r="J339" s="46" t="s">
        <v>1725</v>
      </c>
      <c r="K339" s="14">
        <v>2690059</v>
      </c>
      <c r="L339" s="14">
        <v>293554</v>
      </c>
    </row>
    <row r="340" spans="1:12" x14ac:dyDescent="0.2">
      <c r="A340" s="4" t="s">
        <v>27</v>
      </c>
      <c r="B340" s="5" t="s">
        <v>456</v>
      </c>
      <c r="C340" s="5">
        <v>2</v>
      </c>
      <c r="D340" s="4" t="s">
        <v>704</v>
      </c>
      <c r="E340" s="2" t="s">
        <v>197</v>
      </c>
      <c r="F340" s="2" t="s">
        <v>1272</v>
      </c>
      <c r="G340" s="2" t="s">
        <v>791</v>
      </c>
      <c r="H340" s="5" t="s">
        <v>163</v>
      </c>
      <c r="I340" s="6" t="str">
        <f>IF(H340="N/A",Table2[[#This Row],[District
Code]],"C"&amp;H340)</f>
        <v>68205</v>
      </c>
      <c r="J340" s="46" t="s">
        <v>1726</v>
      </c>
      <c r="K340" s="14">
        <v>836965</v>
      </c>
      <c r="L340" s="14">
        <v>320130</v>
      </c>
    </row>
    <row r="341" spans="1:12" x14ac:dyDescent="0.2">
      <c r="A341" s="4" t="s">
        <v>27</v>
      </c>
      <c r="B341" s="5" t="s">
        <v>456</v>
      </c>
      <c r="C341" s="5">
        <v>2</v>
      </c>
      <c r="D341" s="4" t="s">
        <v>1273</v>
      </c>
      <c r="E341" s="2" t="s">
        <v>197</v>
      </c>
      <c r="F341" s="2" t="s">
        <v>1274</v>
      </c>
      <c r="G341" s="2" t="s">
        <v>791</v>
      </c>
      <c r="H341" s="5" t="s">
        <v>163</v>
      </c>
      <c r="I341" s="6" t="str">
        <f>IF(H341="N/A",Table2[[#This Row],[District
Code]],"C"&amp;H341)</f>
        <v>68221</v>
      </c>
      <c r="J341" s="46" t="s">
        <v>1727</v>
      </c>
      <c r="K341" s="14">
        <v>1616141</v>
      </c>
      <c r="L341" s="14">
        <v>335658</v>
      </c>
    </row>
    <row r="342" spans="1:12" x14ac:dyDescent="0.2">
      <c r="A342" s="4" t="s">
        <v>27</v>
      </c>
      <c r="B342" s="5" t="s">
        <v>456</v>
      </c>
      <c r="C342" s="5">
        <v>2</v>
      </c>
      <c r="D342" s="4" t="s">
        <v>589</v>
      </c>
      <c r="E342" s="2" t="s">
        <v>197</v>
      </c>
      <c r="F342" s="2" t="s">
        <v>1275</v>
      </c>
      <c r="G342" s="2" t="s">
        <v>791</v>
      </c>
      <c r="H342" s="5" t="s">
        <v>163</v>
      </c>
      <c r="I342" s="6" t="str">
        <f>IF(H342="N/A",Table2[[#This Row],[District
Code]],"C"&amp;H342)</f>
        <v>68296</v>
      </c>
      <c r="J342" s="46" t="s">
        <v>1728</v>
      </c>
      <c r="K342" s="14">
        <v>1202200</v>
      </c>
      <c r="L342" s="14">
        <v>361553</v>
      </c>
    </row>
    <row r="343" spans="1:12" x14ac:dyDescent="0.2">
      <c r="A343" s="4" t="s">
        <v>27</v>
      </c>
      <c r="B343" s="5" t="s">
        <v>456</v>
      </c>
      <c r="C343" s="5">
        <v>2</v>
      </c>
      <c r="D343" s="4" t="s">
        <v>705</v>
      </c>
      <c r="E343" s="2" t="s">
        <v>197</v>
      </c>
      <c r="F343" s="2" t="s">
        <v>1276</v>
      </c>
      <c r="G343" s="2" t="s">
        <v>791</v>
      </c>
      <c r="H343" s="5" t="s">
        <v>163</v>
      </c>
      <c r="I343" s="6" t="str">
        <f>IF(H343="N/A",Table2[[#This Row],[District
Code]],"C"&amp;H343)</f>
        <v>68312</v>
      </c>
      <c r="J343" s="46" t="s">
        <v>1729</v>
      </c>
      <c r="K343" s="14">
        <v>106758</v>
      </c>
      <c r="L343" s="14">
        <v>68256</v>
      </c>
    </row>
    <row r="344" spans="1:12" x14ac:dyDescent="0.2">
      <c r="A344" s="4" t="s">
        <v>27</v>
      </c>
      <c r="B344" s="5" t="s">
        <v>456</v>
      </c>
      <c r="C344" s="5">
        <v>2</v>
      </c>
      <c r="D344" s="4" t="s">
        <v>529</v>
      </c>
      <c r="E344" s="2" t="s">
        <v>197</v>
      </c>
      <c r="F344" s="2" t="s">
        <v>1277</v>
      </c>
      <c r="G344" s="2" t="s">
        <v>791</v>
      </c>
      <c r="H344" s="5" t="s">
        <v>163</v>
      </c>
      <c r="I344" s="6" t="str">
        <f>IF(H344="N/A",Table2[[#This Row],[District
Code]],"C"&amp;H344)</f>
        <v>68338</v>
      </c>
      <c r="J344" s="46" t="s">
        <v>1730</v>
      </c>
      <c r="K344" s="14">
        <v>40380850</v>
      </c>
      <c r="L344" s="14">
        <v>12516803</v>
      </c>
    </row>
    <row r="345" spans="1:12" x14ac:dyDescent="0.2">
      <c r="A345" s="4" t="s">
        <v>27</v>
      </c>
      <c r="B345" s="5" t="s">
        <v>456</v>
      </c>
      <c r="C345" s="5">
        <v>2</v>
      </c>
      <c r="D345" s="4" t="s">
        <v>326</v>
      </c>
      <c r="E345" s="2" t="s">
        <v>197</v>
      </c>
      <c r="F345" s="2" t="s">
        <v>1278</v>
      </c>
      <c r="G345" s="2" t="s">
        <v>791</v>
      </c>
      <c r="H345" s="5" t="s">
        <v>163</v>
      </c>
      <c r="I345" s="6" t="str">
        <f>IF(H345="N/A",Table2[[#This Row],[District
Code]],"C"&amp;H345)</f>
        <v>68346</v>
      </c>
      <c r="J345" s="46" t="s">
        <v>1731</v>
      </c>
      <c r="K345" s="14">
        <v>457274</v>
      </c>
      <c r="L345" s="14">
        <v>3071</v>
      </c>
    </row>
    <row r="346" spans="1:12" x14ac:dyDescent="0.2">
      <c r="A346" s="4" t="s">
        <v>27</v>
      </c>
      <c r="B346" s="5" t="s">
        <v>456</v>
      </c>
      <c r="C346" s="5">
        <v>2</v>
      </c>
      <c r="D346" s="4" t="s">
        <v>1279</v>
      </c>
      <c r="E346" s="2" t="s">
        <v>197</v>
      </c>
      <c r="F346" s="2" t="s">
        <v>1280</v>
      </c>
      <c r="G346" s="2" t="s">
        <v>791</v>
      </c>
      <c r="H346" s="3" t="s">
        <v>163</v>
      </c>
      <c r="I346" s="6" t="str">
        <f>IF(H346="N/A",Table2[[#This Row],[District
Code]],"C"&amp;H346)</f>
        <v>68361</v>
      </c>
      <c r="J346" s="47" t="s">
        <v>1732</v>
      </c>
      <c r="K346" s="14">
        <v>622187</v>
      </c>
      <c r="L346" s="14">
        <v>85380</v>
      </c>
    </row>
    <row r="347" spans="1:12" x14ac:dyDescent="0.2">
      <c r="A347" s="4" t="s">
        <v>27</v>
      </c>
      <c r="B347" s="5" t="s">
        <v>456</v>
      </c>
      <c r="C347" s="5">
        <v>2</v>
      </c>
      <c r="D347" s="4" t="s">
        <v>1281</v>
      </c>
      <c r="E347" s="2" t="s">
        <v>197</v>
      </c>
      <c r="F347" s="2" t="s">
        <v>1282</v>
      </c>
      <c r="G347" s="2" t="s">
        <v>791</v>
      </c>
      <c r="H347" s="5" t="s">
        <v>163</v>
      </c>
      <c r="I347" s="6" t="str">
        <f>IF(H347="N/A",Table2[[#This Row],[District
Code]],"C"&amp;H347)</f>
        <v>68379</v>
      </c>
      <c r="J347" s="46" t="s">
        <v>1733</v>
      </c>
      <c r="K347" s="14">
        <v>1401138</v>
      </c>
      <c r="L347" s="14">
        <v>212126</v>
      </c>
    </row>
    <row r="348" spans="1:12" x14ac:dyDescent="0.2">
      <c r="A348" s="4" t="s">
        <v>27</v>
      </c>
      <c r="B348" s="5" t="s">
        <v>456</v>
      </c>
      <c r="C348" s="5">
        <v>2</v>
      </c>
      <c r="D348" s="4" t="s">
        <v>332</v>
      </c>
      <c r="E348" s="2" t="s">
        <v>197</v>
      </c>
      <c r="F348" s="2" t="s">
        <v>1283</v>
      </c>
      <c r="G348" s="2" t="s">
        <v>791</v>
      </c>
      <c r="H348" s="5" t="s">
        <v>163</v>
      </c>
      <c r="I348" s="6" t="str">
        <f>IF(H348="N/A",Table2[[#This Row],[District
Code]],"C"&amp;H348)</f>
        <v>68387</v>
      </c>
      <c r="J348" s="46" t="s">
        <v>1734</v>
      </c>
      <c r="K348" s="14">
        <v>217042</v>
      </c>
      <c r="L348" s="14">
        <v>2505</v>
      </c>
    </row>
    <row r="349" spans="1:12" x14ac:dyDescent="0.2">
      <c r="A349" s="4" t="s">
        <v>27</v>
      </c>
      <c r="B349" s="5" t="s">
        <v>456</v>
      </c>
      <c r="C349" s="5">
        <v>2</v>
      </c>
      <c r="D349" s="4" t="s">
        <v>244</v>
      </c>
      <c r="E349" s="2" t="s">
        <v>197</v>
      </c>
      <c r="F349" s="2" t="s">
        <v>1284</v>
      </c>
      <c r="G349" s="2" t="s">
        <v>791</v>
      </c>
      <c r="H349" s="5" t="s">
        <v>163</v>
      </c>
      <c r="I349" s="6" t="str">
        <f>IF(H349="N/A",Table2[[#This Row],[District
Code]],"C"&amp;H349)</f>
        <v>73551</v>
      </c>
      <c r="J349" s="46" t="s">
        <v>1735</v>
      </c>
      <c r="K349" s="14">
        <v>917376</v>
      </c>
      <c r="L349" s="14">
        <v>49393</v>
      </c>
    </row>
    <row r="350" spans="1:12" x14ac:dyDescent="0.2">
      <c r="A350" s="4" t="s">
        <v>27</v>
      </c>
      <c r="B350" s="5" t="s">
        <v>456</v>
      </c>
      <c r="C350" s="5">
        <v>2</v>
      </c>
      <c r="D350" s="4" t="s">
        <v>706</v>
      </c>
      <c r="E350" s="2" t="s">
        <v>197</v>
      </c>
      <c r="F350" s="2" t="s">
        <v>1285</v>
      </c>
      <c r="G350" s="2" t="s">
        <v>791</v>
      </c>
      <c r="H350" s="5" t="s">
        <v>163</v>
      </c>
      <c r="I350" s="6" t="str">
        <f>IF(H350="N/A",Table2[[#This Row],[District
Code]],"C"&amp;H350)</f>
        <v>73569</v>
      </c>
      <c r="J350" s="46" t="s">
        <v>1736</v>
      </c>
      <c r="K350" s="14">
        <v>3737826</v>
      </c>
      <c r="L350" s="14">
        <v>932176</v>
      </c>
    </row>
    <row r="351" spans="1:12" x14ac:dyDescent="0.2">
      <c r="A351" s="4" t="s">
        <v>27</v>
      </c>
      <c r="B351" s="5" t="s">
        <v>456</v>
      </c>
      <c r="C351" s="5">
        <v>2</v>
      </c>
      <c r="D351" s="4" t="s">
        <v>707</v>
      </c>
      <c r="E351" s="2" t="s">
        <v>197</v>
      </c>
      <c r="F351" s="2" t="s">
        <v>1286</v>
      </c>
      <c r="G351" s="2" t="s">
        <v>791</v>
      </c>
      <c r="H351" s="5" t="s">
        <v>163</v>
      </c>
      <c r="I351" s="6" t="str">
        <f>IF(H351="N/A",Table2[[#This Row],[District
Code]],"C"&amp;H351)</f>
        <v>75614</v>
      </c>
      <c r="J351" s="46" t="s">
        <v>1737</v>
      </c>
      <c r="K351" s="14">
        <v>594123</v>
      </c>
      <c r="L351" s="14">
        <v>119283</v>
      </c>
    </row>
    <row r="352" spans="1:12" x14ac:dyDescent="0.2">
      <c r="A352" s="4" t="s">
        <v>27</v>
      </c>
      <c r="B352" s="5" t="s">
        <v>456</v>
      </c>
      <c r="C352" s="5">
        <v>2</v>
      </c>
      <c r="D352" s="4" t="s">
        <v>363</v>
      </c>
      <c r="E352" s="2" t="s">
        <v>197</v>
      </c>
      <c r="F352" s="2" t="s">
        <v>1277</v>
      </c>
      <c r="G352" s="2" t="s">
        <v>1287</v>
      </c>
      <c r="H352" s="5" t="s">
        <v>33</v>
      </c>
      <c r="I352" s="6" t="str">
        <f>IF(H352="N/A",Table2[[#This Row],[District
Code]],"C"&amp;H352)</f>
        <v>C0278</v>
      </c>
      <c r="J352" s="46" t="s">
        <v>1738</v>
      </c>
      <c r="K352" s="14">
        <v>58230</v>
      </c>
      <c r="L352" s="14">
        <v>3590</v>
      </c>
    </row>
    <row r="353" spans="1:12" x14ac:dyDescent="0.2">
      <c r="A353" s="4" t="s">
        <v>27</v>
      </c>
      <c r="B353" s="5" t="s">
        <v>456</v>
      </c>
      <c r="C353" s="5">
        <v>2</v>
      </c>
      <c r="D353" s="4" t="s">
        <v>366</v>
      </c>
      <c r="E353" s="2" t="s">
        <v>197</v>
      </c>
      <c r="F353" s="2" t="s">
        <v>1277</v>
      </c>
      <c r="G353" s="2" t="s">
        <v>1288</v>
      </c>
      <c r="H353" s="5" t="s">
        <v>32</v>
      </c>
      <c r="I353" s="6" t="str">
        <f>IF(H353="N/A",Table2[[#This Row],[District
Code]],"C"&amp;H353)</f>
        <v>C0396</v>
      </c>
      <c r="J353" s="46" t="s">
        <v>1739</v>
      </c>
      <c r="K353" s="14">
        <v>72182</v>
      </c>
      <c r="L353" s="14">
        <v>571</v>
      </c>
    </row>
    <row r="354" spans="1:12" x14ac:dyDescent="0.2">
      <c r="A354" s="4" t="s">
        <v>27</v>
      </c>
      <c r="B354" s="5" t="s">
        <v>456</v>
      </c>
      <c r="C354" s="5">
        <v>2</v>
      </c>
      <c r="D354" s="4" t="s">
        <v>1289</v>
      </c>
      <c r="E354" s="2" t="s">
        <v>197</v>
      </c>
      <c r="F354" s="2" t="s">
        <v>1256</v>
      </c>
      <c r="G354" s="2" t="s">
        <v>1290</v>
      </c>
      <c r="H354" s="5" t="s">
        <v>1291</v>
      </c>
      <c r="I354" s="6" t="str">
        <f>IF(H354="N/A",Table2[[#This Row],[District
Code]],"C"&amp;H354)</f>
        <v>C0405</v>
      </c>
      <c r="J354" s="46" t="s">
        <v>1740</v>
      </c>
      <c r="K354" s="14">
        <v>350643</v>
      </c>
      <c r="L354" s="14">
        <v>71188</v>
      </c>
    </row>
    <row r="355" spans="1:12" x14ac:dyDescent="0.2">
      <c r="A355" s="4" t="s">
        <v>27</v>
      </c>
      <c r="B355" s="5" t="s">
        <v>456</v>
      </c>
      <c r="C355" s="5">
        <v>2</v>
      </c>
      <c r="D355" s="4" t="s">
        <v>367</v>
      </c>
      <c r="E355" s="2" t="s">
        <v>197</v>
      </c>
      <c r="F355" s="2" t="s">
        <v>1277</v>
      </c>
      <c r="G355" s="2" t="s">
        <v>1292</v>
      </c>
      <c r="H355" s="5" t="s">
        <v>31</v>
      </c>
      <c r="I355" s="6" t="str">
        <f>IF(H355="N/A",Table2[[#This Row],[District
Code]],"C"&amp;H355)</f>
        <v>C0406</v>
      </c>
      <c r="J355" s="46" t="s">
        <v>1741</v>
      </c>
      <c r="K355" s="14">
        <v>147625</v>
      </c>
      <c r="L355" s="14">
        <v>64980</v>
      </c>
    </row>
    <row r="356" spans="1:12" x14ac:dyDescent="0.2">
      <c r="A356" s="4" t="s">
        <v>27</v>
      </c>
      <c r="B356" s="5" t="s">
        <v>456</v>
      </c>
      <c r="C356" s="5">
        <v>2</v>
      </c>
      <c r="D356" s="4" t="s">
        <v>590</v>
      </c>
      <c r="E356" s="2" t="s">
        <v>197</v>
      </c>
      <c r="F356" s="2" t="s">
        <v>1293</v>
      </c>
      <c r="G356" s="2" t="s">
        <v>1294</v>
      </c>
      <c r="H356" s="3" t="s">
        <v>591</v>
      </c>
      <c r="I356" s="6" t="str">
        <f>IF(H356="N/A",Table2[[#This Row],[District
Code]],"C"&amp;H356)</f>
        <v>C0493</v>
      </c>
      <c r="J356" s="47" t="s">
        <v>1742</v>
      </c>
      <c r="K356" s="14">
        <v>897529</v>
      </c>
      <c r="L356" s="14">
        <v>373201</v>
      </c>
    </row>
    <row r="357" spans="1:12" x14ac:dyDescent="0.2">
      <c r="A357" s="4" t="s">
        <v>27</v>
      </c>
      <c r="B357" s="5" t="s">
        <v>456</v>
      </c>
      <c r="C357" s="5">
        <v>2</v>
      </c>
      <c r="D357" s="4" t="s">
        <v>370</v>
      </c>
      <c r="E357" s="2" t="s">
        <v>197</v>
      </c>
      <c r="F357" s="2" t="s">
        <v>1277</v>
      </c>
      <c r="G357" s="2" t="s">
        <v>1295</v>
      </c>
      <c r="H357" s="5" t="s">
        <v>30</v>
      </c>
      <c r="I357" s="6" t="str">
        <f>IF(H357="N/A",Table2[[#This Row],[District
Code]],"C"&amp;H357)</f>
        <v>C0546</v>
      </c>
      <c r="J357" s="46" t="s">
        <v>1743</v>
      </c>
      <c r="K357" s="14">
        <v>55810</v>
      </c>
      <c r="L357" s="14">
        <v>2698</v>
      </c>
    </row>
    <row r="358" spans="1:12" x14ac:dyDescent="0.2">
      <c r="A358" s="4" t="s">
        <v>27</v>
      </c>
      <c r="B358" s="5" t="s">
        <v>456</v>
      </c>
      <c r="C358" s="5">
        <v>2</v>
      </c>
      <c r="D358" s="4" t="s">
        <v>1296</v>
      </c>
      <c r="E358" s="2" t="s">
        <v>197</v>
      </c>
      <c r="F358" s="2" t="s">
        <v>1274</v>
      </c>
      <c r="G358" s="2" t="s">
        <v>1297</v>
      </c>
      <c r="H358" s="5" t="s">
        <v>1298</v>
      </c>
      <c r="I358" s="6" t="str">
        <f>IF(H358="N/A",Table2[[#This Row],[District
Code]],"C"&amp;H358)</f>
        <v>C0553</v>
      </c>
      <c r="J358" s="46" t="s">
        <v>1744</v>
      </c>
      <c r="K358" s="14">
        <v>150302</v>
      </c>
      <c r="L358" s="14">
        <v>44975</v>
      </c>
    </row>
    <row r="359" spans="1:12" x14ac:dyDescent="0.2">
      <c r="A359" s="4" t="s">
        <v>27</v>
      </c>
      <c r="B359" s="5" t="s">
        <v>456</v>
      </c>
      <c r="C359" s="5">
        <v>2</v>
      </c>
      <c r="D359" s="4" t="s">
        <v>1299</v>
      </c>
      <c r="E359" s="2" t="s">
        <v>197</v>
      </c>
      <c r="F359" s="2" t="s">
        <v>1300</v>
      </c>
      <c r="G359" s="2" t="s">
        <v>1301</v>
      </c>
      <c r="H359" s="5" t="s">
        <v>1302</v>
      </c>
      <c r="I359" s="6" t="str">
        <f>IF(H359="N/A",Table2[[#This Row],[District
Code]],"C"&amp;H359)</f>
        <v>C0627</v>
      </c>
      <c r="J359" s="46" t="s">
        <v>1745</v>
      </c>
      <c r="K359" s="14">
        <v>146713</v>
      </c>
      <c r="L359" s="14">
        <v>4835</v>
      </c>
    </row>
    <row r="360" spans="1:12" x14ac:dyDescent="0.2">
      <c r="A360" s="4" t="s">
        <v>27</v>
      </c>
      <c r="B360" s="5" t="s">
        <v>456</v>
      </c>
      <c r="C360" s="5">
        <v>2</v>
      </c>
      <c r="D360" s="4" t="s">
        <v>373</v>
      </c>
      <c r="E360" s="2" t="s">
        <v>197</v>
      </c>
      <c r="F360" s="2" t="s">
        <v>1277</v>
      </c>
      <c r="G360" s="2" t="s">
        <v>1303</v>
      </c>
      <c r="H360" s="5" t="s">
        <v>29</v>
      </c>
      <c r="I360" s="6" t="str">
        <f>IF(H360="N/A",Table2[[#This Row],[District
Code]],"C"&amp;H360)</f>
        <v>C0695</v>
      </c>
      <c r="J360" s="46" t="s">
        <v>1746</v>
      </c>
      <c r="K360" s="14">
        <v>219725</v>
      </c>
      <c r="L360" s="14">
        <v>6908</v>
      </c>
    </row>
    <row r="361" spans="1:12" x14ac:dyDescent="0.2">
      <c r="A361" s="4" t="s">
        <v>27</v>
      </c>
      <c r="B361" s="5" t="s">
        <v>456</v>
      </c>
      <c r="C361" s="5">
        <v>2</v>
      </c>
      <c r="D361" s="4" t="s">
        <v>708</v>
      </c>
      <c r="E361" s="2" t="s">
        <v>197</v>
      </c>
      <c r="F361" s="2" t="s">
        <v>1304</v>
      </c>
      <c r="G361" s="2" t="s">
        <v>791</v>
      </c>
      <c r="H361" s="5" t="s">
        <v>756</v>
      </c>
      <c r="I361" s="6" t="str">
        <f>IF(H361="N/A",Table2[[#This Row],[District
Code]],"C"&amp;H361)</f>
        <v>C0756</v>
      </c>
      <c r="J361" s="46" t="s">
        <v>1747</v>
      </c>
      <c r="K361" s="14">
        <v>560776</v>
      </c>
      <c r="L361" s="14">
        <v>120639</v>
      </c>
    </row>
    <row r="362" spans="1:12" x14ac:dyDescent="0.2">
      <c r="A362" s="4" t="s">
        <v>27</v>
      </c>
      <c r="B362" s="5" t="s">
        <v>456</v>
      </c>
      <c r="C362" s="5">
        <v>2</v>
      </c>
      <c r="D362" s="4" t="s">
        <v>381</v>
      </c>
      <c r="E362" s="2" t="s">
        <v>197</v>
      </c>
      <c r="F362" s="2" t="s">
        <v>1277</v>
      </c>
      <c r="G362" s="2" t="s">
        <v>1305</v>
      </c>
      <c r="H362" s="5" t="s">
        <v>28</v>
      </c>
      <c r="I362" s="6" t="str">
        <f>IF(H362="N/A",Table2[[#This Row],[District
Code]],"C"&amp;H362)</f>
        <v>C1080</v>
      </c>
      <c r="J362" s="46" t="s">
        <v>1748</v>
      </c>
      <c r="K362" s="14">
        <v>475146</v>
      </c>
      <c r="L362" s="14">
        <v>27564</v>
      </c>
    </row>
    <row r="363" spans="1:12" x14ac:dyDescent="0.2">
      <c r="A363" s="4" t="s">
        <v>27</v>
      </c>
      <c r="B363" s="5" t="s">
        <v>456</v>
      </c>
      <c r="C363" s="5">
        <v>2</v>
      </c>
      <c r="D363" s="4" t="s">
        <v>399</v>
      </c>
      <c r="E363" s="2" t="s">
        <v>197</v>
      </c>
      <c r="F363" s="2" t="s">
        <v>1277</v>
      </c>
      <c r="G363" s="2" t="s">
        <v>1306</v>
      </c>
      <c r="H363" s="5" t="s">
        <v>147</v>
      </c>
      <c r="I363" s="6" t="str">
        <f>IF(H363="N/A",Table2[[#This Row],[District
Code]],"C"&amp;H363)</f>
        <v>C1719</v>
      </c>
      <c r="J363" s="46" t="s">
        <v>1749</v>
      </c>
      <c r="K363" s="14">
        <v>74836</v>
      </c>
      <c r="L363" s="14">
        <v>19446</v>
      </c>
    </row>
    <row r="364" spans="1:12" x14ac:dyDescent="0.2">
      <c r="A364" s="4" t="s">
        <v>27</v>
      </c>
      <c r="B364" s="5" t="s">
        <v>456</v>
      </c>
      <c r="C364" s="5">
        <v>2</v>
      </c>
      <c r="D364" s="4" t="s">
        <v>400</v>
      </c>
      <c r="E364" s="2" t="s">
        <v>197</v>
      </c>
      <c r="F364" s="2" t="s">
        <v>1307</v>
      </c>
      <c r="G364" s="2" t="s">
        <v>1308</v>
      </c>
      <c r="H364" s="5" t="s">
        <v>148</v>
      </c>
      <c r="I364" s="6" t="str">
        <f>IF(H364="N/A",Table2[[#This Row],[District
Code]],"C"&amp;H364)</f>
        <v>C1748</v>
      </c>
      <c r="J364" s="46" t="s">
        <v>1750</v>
      </c>
      <c r="K364" s="14">
        <v>488348</v>
      </c>
      <c r="L364" s="14">
        <v>299537</v>
      </c>
    </row>
    <row r="365" spans="1:12" x14ac:dyDescent="0.2">
      <c r="A365" s="4" t="s">
        <v>27</v>
      </c>
      <c r="B365" s="5" t="s">
        <v>456</v>
      </c>
      <c r="C365" s="5">
        <v>2</v>
      </c>
      <c r="D365" s="4" t="s">
        <v>709</v>
      </c>
      <c r="E365" s="2" t="s">
        <v>197</v>
      </c>
      <c r="F365" s="2" t="s">
        <v>1309</v>
      </c>
      <c r="G365" s="2" t="s">
        <v>1310</v>
      </c>
      <c r="H365" s="5" t="s">
        <v>757</v>
      </c>
      <c r="I365" s="6" t="str">
        <f>IF(H365="N/A",Table2[[#This Row],[District
Code]],"C"&amp;H365)</f>
        <v>C1832</v>
      </c>
      <c r="J365" s="46" t="s">
        <v>1751</v>
      </c>
      <c r="K365" s="14">
        <v>481700</v>
      </c>
      <c r="L365" s="14">
        <v>120425</v>
      </c>
    </row>
    <row r="366" spans="1:12" x14ac:dyDescent="0.2">
      <c r="A366" s="4" t="s">
        <v>27</v>
      </c>
      <c r="B366" s="5" t="s">
        <v>456</v>
      </c>
      <c r="C366" s="5">
        <v>2</v>
      </c>
      <c r="D366" s="4" t="s">
        <v>404</v>
      </c>
      <c r="E366" s="2" t="s">
        <v>197</v>
      </c>
      <c r="F366" s="2" t="s">
        <v>1256</v>
      </c>
      <c r="G366" s="2" t="s">
        <v>1311</v>
      </c>
      <c r="H366" s="5" t="s">
        <v>158</v>
      </c>
      <c r="I366" s="6" t="str">
        <f>IF(H366="N/A",Table2[[#This Row],[District
Code]],"C"&amp;H366)</f>
        <v>C1883</v>
      </c>
      <c r="J366" s="46" t="s">
        <v>1752</v>
      </c>
      <c r="K366" s="14">
        <v>101354</v>
      </c>
      <c r="L366" s="14">
        <v>30842</v>
      </c>
    </row>
    <row r="367" spans="1:12" x14ac:dyDescent="0.2">
      <c r="A367" s="4" t="s">
        <v>27</v>
      </c>
      <c r="B367" s="5" t="s">
        <v>456</v>
      </c>
      <c r="C367" s="5">
        <v>2</v>
      </c>
      <c r="D367" s="4" t="s">
        <v>710</v>
      </c>
      <c r="E367" s="2" t="s">
        <v>197</v>
      </c>
      <c r="F367" s="2" t="s">
        <v>1307</v>
      </c>
      <c r="G367" s="2" t="s">
        <v>1312</v>
      </c>
      <c r="H367" s="5" t="s">
        <v>758</v>
      </c>
      <c r="I367" s="6" t="str">
        <f>IF(H367="N/A",Table2[[#This Row],[District
Code]],"C"&amp;H367)</f>
        <v>C1892</v>
      </c>
      <c r="J367" s="46" t="s">
        <v>1753</v>
      </c>
      <c r="K367" s="14">
        <v>634196</v>
      </c>
      <c r="L367" s="14">
        <v>474664</v>
      </c>
    </row>
    <row r="368" spans="1:12" x14ac:dyDescent="0.2">
      <c r="A368" s="4" t="s">
        <v>27</v>
      </c>
      <c r="B368" s="5" t="s">
        <v>456</v>
      </c>
      <c r="C368" s="5">
        <v>2</v>
      </c>
      <c r="D368" s="4" t="s">
        <v>405</v>
      </c>
      <c r="E368" s="2" t="s">
        <v>197</v>
      </c>
      <c r="F368" s="2" t="s">
        <v>1313</v>
      </c>
      <c r="G368" s="2" t="s">
        <v>1314</v>
      </c>
      <c r="H368" s="5" t="s">
        <v>159</v>
      </c>
      <c r="I368" s="6" t="str">
        <f>IF(H368="N/A",Table2[[#This Row],[District
Code]],"C"&amp;H368)</f>
        <v>C1903</v>
      </c>
      <c r="J368" s="46" t="s">
        <v>1754</v>
      </c>
      <c r="K368" s="14">
        <v>79117</v>
      </c>
      <c r="L368" s="14">
        <v>16979</v>
      </c>
    </row>
    <row r="369" spans="1:12" x14ac:dyDescent="0.2">
      <c r="A369" s="4" t="s">
        <v>27</v>
      </c>
      <c r="B369" s="5" t="s">
        <v>456</v>
      </c>
      <c r="C369" s="5">
        <v>2</v>
      </c>
      <c r="D369" s="4" t="s">
        <v>592</v>
      </c>
      <c r="E369" s="2" t="s">
        <v>197</v>
      </c>
      <c r="F369" s="2" t="s">
        <v>1307</v>
      </c>
      <c r="G369" s="2" t="s">
        <v>1315</v>
      </c>
      <c r="H369" s="5" t="s">
        <v>593</v>
      </c>
      <c r="I369" s="6" t="str">
        <f>IF(H369="N/A",Table2[[#This Row],[District
Code]],"C"&amp;H369)</f>
        <v>C1909</v>
      </c>
      <c r="J369" s="46" t="s">
        <v>1755</v>
      </c>
      <c r="K369" s="14">
        <v>60978</v>
      </c>
      <c r="L369" s="14">
        <v>15245</v>
      </c>
    </row>
    <row r="370" spans="1:12" x14ac:dyDescent="0.2">
      <c r="A370" s="4" t="s">
        <v>27</v>
      </c>
      <c r="B370" s="5" t="s">
        <v>456</v>
      </c>
      <c r="C370" s="5">
        <v>2</v>
      </c>
      <c r="D370" s="4" t="s">
        <v>711</v>
      </c>
      <c r="E370" s="2" t="s">
        <v>197</v>
      </c>
      <c r="F370" s="2" t="s">
        <v>1316</v>
      </c>
      <c r="G370" s="2" t="s">
        <v>1317</v>
      </c>
      <c r="H370" s="5" t="s">
        <v>759</v>
      </c>
      <c r="I370" s="6" t="str">
        <f>IF(H370="N/A",Table2[[#This Row],[District
Code]],"C"&amp;H370)</f>
        <v>C1934</v>
      </c>
      <c r="J370" s="46" t="s">
        <v>1756</v>
      </c>
      <c r="K370" s="14">
        <v>56984</v>
      </c>
      <c r="L370" s="14">
        <v>14246</v>
      </c>
    </row>
    <row r="371" spans="1:12" x14ac:dyDescent="0.2">
      <c r="A371" s="4" t="s">
        <v>27</v>
      </c>
      <c r="B371" s="5" t="s">
        <v>456</v>
      </c>
      <c r="C371" s="5">
        <v>2</v>
      </c>
      <c r="D371" s="4" t="s">
        <v>407</v>
      </c>
      <c r="E371" s="2" t="s">
        <v>197</v>
      </c>
      <c r="F371" s="2" t="s">
        <v>1263</v>
      </c>
      <c r="G371" s="2" t="s">
        <v>1318</v>
      </c>
      <c r="H371" s="5" t="s">
        <v>221</v>
      </c>
      <c r="I371" s="6" t="str">
        <f>IF(H371="N/A",Table2[[#This Row],[District
Code]],"C"&amp;H371)</f>
        <v>C1935</v>
      </c>
      <c r="J371" s="46" t="s">
        <v>1757</v>
      </c>
      <c r="K371" s="14">
        <v>29377</v>
      </c>
      <c r="L371" s="14">
        <v>8393</v>
      </c>
    </row>
    <row r="372" spans="1:12" x14ac:dyDescent="0.2">
      <c r="A372" s="4" t="s">
        <v>27</v>
      </c>
      <c r="B372" s="5" t="s">
        <v>456</v>
      </c>
      <c r="C372" s="5">
        <v>2</v>
      </c>
      <c r="D372" s="4" t="s">
        <v>409</v>
      </c>
      <c r="E372" s="2" t="s">
        <v>197</v>
      </c>
      <c r="F372" s="2" t="s">
        <v>1256</v>
      </c>
      <c r="G372" s="2" t="s">
        <v>1319</v>
      </c>
      <c r="H372" s="5" t="s">
        <v>410</v>
      </c>
      <c r="I372" s="6" t="str">
        <f>IF(H372="N/A",Table2[[#This Row],[District
Code]],"C"&amp;H372)</f>
        <v>C2023</v>
      </c>
      <c r="J372" s="46" t="s">
        <v>1758</v>
      </c>
      <c r="K372" s="14">
        <v>38846</v>
      </c>
      <c r="L372" s="14">
        <v>2703</v>
      </c>
    </row>
    <row r="373" spans="1:12" x14ac:dyDescent="0.2">
      <c r="A373" s="4" t="s">
        <v>27</v>
      </c>
      <c r="B373" s="5" t="s">
        <v>456</v>
      </c>
      <c r="C373" s="5">
        <v>2</v>
      </c>
      <c r="D373" s="4" t="s">
        <v>1320</v>
      </c>
      <c r="E373" s="2" t="s">
        <v>197</v>
      </c>
      <c r="F373" s="2" t="s">
        <v>1259</v>
      </c>
      <c r="G373" s="2" t="s">
        <v>1321</v>
      </c>
      <c r="H373" s="5" t="s">
        <v>1322</v>
      </c>
      <c r="I373" s="6" t="str">
        <f>IF(H373="N/A",Table2[[#This Row],[District
Code]],"C"&amp;H373)</f>
        <v>C2105</v>
      </c>
      <c r="J373" s="46" t="s">
        <v>1759</v>
      </c>
      <c r="K373" s="14">
        <v>110988</v>
      </c>
      <c r="L373" s="14">
        <v>110988</v>
      </c>
    </row>
    <row r="374" spans="1:12" x14ac:dyDescent="0.2">
      <c r="A374" s="4" t="s">
        <v>25</v>
      </c>
      <c r="B374" s="5" t="s">
        <v>457</v>
      </c>
      <c r="C374" s="5">
        <v>1</v>
      </c>
      <c r="D374" s="4" t="s">
        <v>361</v>
      </c>
      <c r="E374" s="2" t="s">
        <v>198</v>
      </c>
      <c r="F374" s="2" t="s">
        <v>1323</v>
      </c>
      <c r="G374" s="2" t="s">
        <v>791</v>
      </c>
      <c r="H374" s="5" t="s">
        <v>163</v>
      </c>
      <c r="I374" s="6" t="str">
        <f>IF(H374="N/A",Table2[[#This Row],[District
Code]],"C"&amp;H374)</f>
        <v>10389</v>
      </c>
      <c r="J374" s="46" t="s">
        <v>1760</v>
      </c>
      <c r="K374" s="14">
        <v>362227</v>
      </c>
      <c r="L374" s="14">
        <v>80864</v>
      </c>
    </row>
    <row r="375" spans="1:12" x14ac:dyDescent="0.2">
      <c r="A375" s="4" t="s">
        <v>25</v>
      </c>
      <c r="B375" s="5" t="s">
        <v>457</v>
      </c>
      <c r="C375" s="5">
        <v>1</v>
      </c>
      <c r="D375" s="4" t="s">
        <v>1324</v>
      </c>
      <c r="E375" s="2" t="s">
        <v>198</v>
      </c>
      <c r="F375" s="2" t="s">
        <v>1325</v>
      </c>
      <c r="G375" s="2" t="s">
        <v>1326</v>
      </c>
      <c r="H375" s="5" t="s">
        <v>1327</v>
      </c>
      <c r="I375" s="6" t="str">
        <f>IF(H375="N/A",Table2[[#This Row],[District
Code]],"C"&amp;H375)</f>
        <v>C0141</v>
      </c>
      <c r="J375" s="46" t="s">
        <v>1761</v>
      </c>
      <c r="K375" s="14">
        <v>94940</v>
      </c>
      <c r="L375" s="14">
        <v>23735</v>
      </c>
    </row>
    <row r="376" spans="1:12" x14ac:dyDescent="0.2">
      <c r="A376" s="4" t="s">
        <v>25</v>
      </c>
      <c r="B376" s="5" t="s">
        <v>457</v>
      </c>
      <c r="C376" s="5">
        <v>1</v>
      </c>
      <c r="D376" s="4" t="s">
        <v>372</v>
      </c>
      <c r="E376" s="2" t="s">
        <v>198</v>
      </c>
      <c r="F376" s="2" t="s">
        <v>1325</v>
      </c>
      <c r="G376" s="2" t="s">
        <v>1328</v>
      </c>
      <c r="H376" s="5" t="s">
        <v>26</v>
      </c>
      <c r="I376" s="6" t="str">
        <f>IF(H376="N/A",Table2[[#This Row],[District
Code]],"C"&amp;H376)</f>
        <v>C0599</v>
      </c>
      <c r="J376" s="46" t="s">
        <v>1762</v>
      </c>
      <c r="K376" s="14">
        <v>81343</v>
      </c>
      <c r="L376" s="14">
        <v>4107</v>
      </c>
    </row>
    <row r="377" spans="1:12" x14ac:dyDescent="0.2">
      <c r="A377" s="4" t="s">
        <v>25</v>
      </c>
      <c r="B377" s="5" t="s">
        <v>457</v>
      </c>
      <c r="C377" s="5">
        <v>1</v>
      </c>
      <c r="D377" s="4" t="s">
        <v>1329</v>
      </c>
      <c r="E377" s="2" t="s">
        <v>198</v>
      </c>
      <c r="F377" s="2" t="s">
        <v>1325</v>
      </c>
      <c r="G377" s="2" t="s">
        <v>1330</v>
      </c>
      <c r="H377" s="5" t="s">
        <v>1331</v>
      </c>
      <c r="I377" s="6" t="str">
        <f>IF(H377="N/A",Table2[[#This Row],[District
Code]],"C"&amp;H377)</f>
        <v>C1267</v>
      </c>
      <c r="J377" s="46" t="s">
        <v>1763</v>
      </c>
      <c r="K377" s="14">
        <v>59520</v>
      </c>
      <c r="L377" s="14">
        <v>14880</v>
      </c>
    </row>
    <row r="378" spans="1:12" x14ac:dyDescent="0.2">
      <c r="A378" s="4" t="s">
        <v>24</v>
      </c>
      <c r="B378" s="5" t="s">
        <v>458</v>
      </c>
      <c r="C378" s="5">
        <v>1</v>
      </c>
      <c r="D378" s="4" t="s">
        <v>712</v>
      </c>
      <c r="E378" s="2" t="s">
        <v>199</v>
      </c>
      <c r="F378" s="2" t="s">
        <v>1332</v>
      </c>
      <c r="G378" s="2" t="s">
        <v>791</v>
      </c>
      <c r="H378" s="5" t="s">
        <v>163</v>
      </c>
      <c r="I378" s="6" t="str">
        <f>IF(H378="N/A",Table2[[#This Row],[District
Code]],"C"&amp;H378)</f>
        <v>77388</v>
      </c>
      <c r="J378" s="46" t="s">
        <v>1764</v>
      </c>
      <c r="K378" s="14">
        <v>35247</v>
      </c>
      <c r="L378" s="14">
        <v>1272</v>
      </c>
    </row>
    <row r="379" spans="1:12" x14ac:dyDescent="0.2">
      <c r="A379" s="4" t="s">
        <v>24</v>
      </c>
      <c r="B379" s="5" t="s">
        <v>458</v>
      </c>
      <c r="C379" s="5">
        <v>1</v>
      </c>
      <c r="D379" s="4" t="s">
        <v>594</v>
      </c>
      <c r="E379" s="2" t="s">
        <v>199</v>
      </c>
      <c r="F379" s="2" t="s">
        <v>1333</v>
      </c>
      <c r="G379" s="2" t="s">
        <v>791</v>
      </c>
      <c r="H379" s="5" t="s">
        <v>163</v>
      </c>
      <c r="I379" s="6" t="str">
        <f>IF(H379="N/A",Table2[[#This Row],[District
Code]],"C"&amp;H379)</f>
        <v>68502</v>
      </c>
      <c r="J379" s="46" t="s">
        <v>1765</v>
      </c>
      <c r="K379" s="14">
        <v>746349</v>
      </c>
      <c r="L379" s="14">
        <v>216177</v>
      </c>
    </row>
    <row r="380" spans="1:12" x14ac:dyDescent="0.2">
      <c r="A380" s="4" t="s">
        <v>24</v>
      </c>
      <c r="B380" s="5" t="s">
        <v>458</v>
      </c>
      <c r="C380" s="5">
        <v>1</v>
      </c>
      <c r="D380" s="4" t="s">
        <v>285</v>
      </c>
      <c r="E380" s="2" t="s">
        <v>199</v>
      </c>
      <c r="F380" s="2" t="s">
        <v>1334</v>
      </c>
      <c r="G380" s="2" t="s">
        <v>791</v>
      </c>
      <c r="H380" s="5" t="s">
        <v>163</v>
      </c>
      <c r="I380" s="6" t="str">
        <f>IF(H380="N/A",Table2[[#This Row],[District
Code]],"C"&amp;H380)</f>
        <v>68569</v>
      </c>
      <c r="J380" s="46" t="s">
        <v>1766</v>
      </c>
      <c r="K380" s="14">
        <v>2129821</v>
      </c>
      <c r="L380" s="14">
        <v>7137</v>
      </c>
    </row>
    <row r="381" spans="1:12" x14ac:dyDescent="0.2">
      <c r="A381" s="4" t="s">
        <v>24</v>
      </c>
      <c r="B381" s="5" t="s">
        <v>458</v>
      </c>
      <c r="C381" s="5">
        <v>1</v>
      </c>
      <c r="D381" s="4" t="s">
        <v>595</v>
      </c>
      <c r="E381" s="2" t="s">
        <v>199</v>
      </c>
      <c r="F381" s="2" t="s">
        <v>1335</v>
      </c>
      <c r="G381" s="2" t="s">
        <v>791</v>
      </c>
      <c r="H381" s="5" t="s">
        <v>163</v>
      </c>
      <c r="I381" s="6" t="str">
        <f>IF(H381="N/A",Table2[[#This Row],[District
Code]],"C"&amp;H381)</f>
        <v>68585</v>
      </c>
      <c r="J381" s="46" t="s">
        <v>1767</v>
      </c>
      <c r="K381" s="14">
        <v>9546395</v>
      </c>
      <c r="L381" s="14">
        <v>1773525</v>
      </c>
    </row>
    <row r="382" spans="1:12" x14ac:dyDescent="0.2">
      <c r="A382" s="4" t="s">
        <v>24</v>
      </c>
      <c r="B382" s="5" t="s">
        <v>458</v>
      </c>
      <c r="C382" s="5">
        <v>1</v>
      </c>
      <c r="D382" s="4" t="s">
        <v>713</v>
      </c>
      <c r="E382" s="2" t="s">
        <v>199</v>
      </c>
      <c r="F382" s="2" t="s">
        <v>1336</v>
      </c>
      <c r="G382" s="2" t="s">
        <v>791</v>
      </c>
      <c r="H382" s="5" t="s">
        <v>163</v>
      </c>
      <c r="I382" s="6" t="str">
        <f>IF(H382="N/A",Table2[[#This Row],[District
Code]],"C"&amp;H382)</f>
        <v>68593</v>
      </c>
      <c r="J382" s="46" t="s">
        <v>1768</v>
      </c>
      <c r="K382" s="14">
        <v>5782739</v>
      </c>
      <c r="L382" s="14">
        <v>4700129</v>
      </c>
    </row>
    <row r="383" spans="1:12" x14ac:dyDescent="0.2">
      <c r="A383" s="4" t="s">
        <v>24</v>
      </c>
      <c r="B383" s="5" t="s">
        <v>458</v>
      </c>
      <c r="C383" s="5">
        <v>1</v>
      </c>
      <c r="D383" s="4" t="s">
        <v>596</v>
      </c>
      <c r="E383" s="2" t="s">
        <v>199</v>
      </c>
      <c r="F383" s="2" t="s">
        <v>1337</v>
      </c>
      <c r="G383" s="2" t="s">
        <v>791</v>
      </c>
      <c r="H383" s="5" t="s">
        <v>163</v>
      </c>
      <c r="I383" s="6" t="str">
        <f>IF(H383="N/A",Table2[[#This Row],[District
Code]],"C"&amp;H383)</f>
        <v>75499</v>
      </c>
      <c r="J383" s="46" t="s">
        <v>1769</v>
      </c>
      <c r="K383" s="14">
        <v>2809470</v>
      </c>
      <c r="L383" s="14">
        <v>504077</v>
      </c>
    </row>
    <row r="384" spans="1:12" x14ac:dyDescent="0.2">
      <c r="A384" s="4" t="s">
        <v>24</v>
      </c>
      <c r="B384" s="5" t="s">
        <v>458</v>
      </c>
      <c r="C384" s="5">
        <v>1</v>
      </c>
      <c r="D384" s="4" t="s">
        <v>1338</v>
      </c>
      <c r="E384" s="2" t="s">
        <v>199</v>
      </c>
      <c r="F384" s="2" t="s">
        <v>1339</v>
      </c>
      <c r="G384" s="2" t="s">
        <v>1340</v>
      </c>
      <c r="H384" s="5" t="s">
        <v>1341</v>
      </c>
      <c r="I384" s="6" t="str">
        <f>IF(H384="N/A",Table2[[#This Row],[District
Code]],"C"&amp;H384)</f>
        <v>C1398</v>
      </c>
      <c r="J384" s="46" t="s">
        <v>1770</v>
      </c>
      <c r="K384" s="14">
        <v>213930</v>
      </c>
      <c r="L384" s="14">
        <v>1806</v>
      </c>
    </row>
    <row r="385" spans="1:12" x14ac:dyDescent="0.2">
      <c r="A385" s="4" t="s">
        <v>24</v>
      </c>
      <c r="B385" s="5" t="s">
        <v>458</v>
      </c>
      <c r="C385" s="5">
        <v>1</v>
      </c>
      <c r="D385" s="4" t="s">
        <v>1342</v>
      </c>
      <c r="E385" s="2" t="s">
        <v>199</v>
      </c>
      <c r="F385" s="2" t="s">
        <v>1343</v>
      </c>
      <c r="G385" s="2" t="s">
        <v>1344</v>
      </c>
      <c r="H385" s="5" t="s">
        <v>1345</v>
      </c>
      <c r="I385" s="6" t="str">
        <f>IF(H385="N/A",Table2[[#This Row],[District
Code]],"C"&amp;H385)</f>
        <v>C1489</v>
      </c>
      <c r="J385" s="46" t="s">
        <v>1771</v>
      </c>
      <c r="K385" s="14">
        <v>609661</v>
      </c>
      <c r="L385" s="14">
        <v>87484</v>
      </c>
    </row>
    <row r="386" spans="1:12" x14ac:dyDescent="0.2">
      <c r="A386" s="4" t="s">
        <v>24</v>
      </c>
      <c r="B386" s="5" t="s">
        <v>458</v>
      </c>
      <c r="C386" s="5">
        <v>1</v>
      </c>
      <c r="D386" s="4" t="s">
        <v>401</v>
      </c>
      <c r="E386" s="2" t="s">
        <v>199</v>
      </c>
      <c r="F386" s="2" t="s">
        <v>1343</v>
      </c>
      <c r="G386" s="2" t="s">
        <v>1346</v>
      </c>
      <c r="H386" s="5" t="s">
        <v>149</v>
      </c>
      <c r="I386" s="6" t="str">
        <f>IF(H386="N/A",Table2[[#This Row],[District
Code]],"C"&amp;H386)</f>
        <v>C1762</v>
      </c>
      <c r="J386" s="46" t="s">
        <v>1772</v>
      </c>
      <c r="K386" s="14">
        <v>60705</v>
      </c>
      <c r="L386" s="14">
        <v>4264</v>
      </c>
    </row>
    <row r="387" spans="1:12" x14ac:dyDescent="0.2">
      <c r="A387" s="4" t="s">
        <v>425</v>
      </c>
      <c r="B387" s="5" t="s">
        <v>459</v>
      </c>
      <c r="C387" s="5">
        <v>1</v>
      </c>
      <c r="D387" s="4" t="s">
        <v>230</v>
      </c>
      <c r="E387" s="2" t="s">
        <v>200</v>
      </c>
      <c r="F387" s="2" t="s">
        <v>1347</v>
      </c>
      <c r="G387" s="2" t="s">
        <v>791</v>
      </c>
      <c r="H387" s="5" t="s">
        <v>163</v>
      </c>
      <c r="I387" s="6" t="str">
        <f>IF(H387="N/A",Table2[[#This Row],[District
Code]],"C"&amp;H387)</f>
        <v>68700</v>
      </c>
      <c r="J387" s="46" t="s">
        <v>1773</v>
      </c>
      <c r="K387" s="14">
        <v>533333</v>
      </c>
      <c r="L387" s="14">
        <v>57188</v>
      </c>
    </row>
    <row r="388" spans="1:12" x14ac:dyDescent="0.2">
      <c r="A388" s="4" t="s">
        <v>425</v>
      </c>
      <c r="B388" s="5" t="s">
        <v>459</v>
      </c>
      <c r="C388" s="5">
        <v>1</v>
      </c>
      <c r="D388" s="4" t="s">
        <v>288</v>
      </c>
      <c r="E388" s="2" t="s">
        <v>200</v>
      </c>
      <c r="F388" s="2" t="s">
        <v>1348</v>
      </c>
      <c r="G388" s="2" t="s">
        <v>791</v>
      </c>
      <c r="H388" s="5" t="s">
        <v>163</v>
      </c>
      <c r="I388" s="6" t="str">
        <f>IF(H388="N/A",Table2[[#This Row],[District
Code]],"C"&amp;H388)</f>
        <v>68759</v>
      </c>
      <c r="J388" s="46" t="s">
        <v>1774</v>
      </c>
      <c r="K388" s="14">
        <v>1391925</v>
      </c>
      <c r="L388" s="14">
        <v>444974</v>
      </c>
    </row>
    <row r="389" spans="1:12" x14ac:dyDescent="0.2">
      <c r="A389" s="4" t="s">
        <v>425</v>
      </c>
      <c r="B389" s="5" t="s">
        <v>459</v>
      </c>
      <c r="C389" s="5">
        <v>1</v>
      </c>
      <c r="D389" s="4" t="s">
        <v>1349</v>
      </c>
      <c r="E389" s="2" t="s">
        <v>200</v>
      </c>
      <c r="F389" s="2" t="s">
        <v>1350</v>
      </c>
      <c r="G389" s="2" t="s">
        <v>791</v>
      </c>
      <c r="H389" s="5" t="s">
        <v>163</v>
      </c>
      <c r="I389" s="6" t="str">
        <f>IF(H389="N/A",Table2[[#This Row],[District
Code]],"C"&amp;H389)</f>
        <v>68841</v>
      </c>
      <c r="J389" s="46" t="s">
        <v>1775</v>
      </c>
      <c r="K389" s="14">
        <v>170143</v>
      </c>
      <c r="L389" s="14">
        <v>107079</v>
      </c>
    </row>
    <row r="390" spans="1:12" x14ac:dyDescent="0.2">
      <c r="A390" s="4" t="s">
        <v>425</v>
      </c>
      <c r="B390" s="5" t="s">
        <v>459</v>
      </c>
      <c r="C390" s="5">
        <v>1</v>
      </c>
      <c r="D390" s="4" t="s">
        <v>1351</v>
      </c>
      <c r="E390" s="2" t="s">
        <v>200</v>
      </c>
      <c r="F390" s="2" t="s">
        <v>1352</v>
      </c>
      <c r="G390" s="2" t="s">
        <v>791</v>
      </c>
      <c r="H390" s="5" t="s">
        <v>163</v>
      </c>
      <c r="I390" s="6" t="str">
        <f>IF(H390="N/A",Table2[[#This Row],[District
Code]],"C"&amp;H390)</f>
        <v>75465</v>
      </c>
      <c r="J390" s="46" t="s">
        <v>1776</v>
      </c>
      <c r="K390" s="14">
        <v>124891</v>
      </c>
      <c r="L390" s="14">
        <v>31188</v>
      </c>
    </row>
    <row r="391" spans="1:12" x14ac:dyDescent="0.2">
      <c r="A391" s="4" t="s">
        <v>22</v>
      </c>
      <c r="B391" s="5" t="s">
        <v>460</v>
      </c>
      <c r="C391" s="5">
        <v>1</v>
      </c>
      <c r="D391" s="4" t="s">
        <v>1353</v>
      </c>
      <c r="E391" s="2" t="s">
        <v>201</v>
      </c>
      <c r="F391" s="2" t="s">
        <v>1354</v>
      </c>
      <c r="G391" s="2" t="s">
        <v>791</v>
      </c>
      <c r="H391" s="5" t="s">
        <v>163</v>
      </c>
      <c r="I391" s="6" t="str">
        <f>IF(H391="N/A",Table2[[#This Row],[District
Code]],"C"&amp;H391)</f>
        <v>68866</v>
      </c>
      <c r="J391" s="46" t="s">
        <v>1777</v>
      </c>
      <c r="K391" s="14">
        <v>75464</v>
      </c>
      <c r="L391" s="14">
        <v>43331</v>
      </c>
    </row>
    <row r="392" spans="1:12" x14ac:dyDescent="0.2">
      <c r="A392" s="4" t="s">
        <v>22</v>
      </c>
      <c r="B392" s="5" t="s">
        <v>460</v>
      </c>
      <c r="C392" s="5">
        <v>1</v>
      </c>
      <c r="D392" s="4" t="s">
        <v>238</v>
      </c>
      <c r="E392" s="2" t="s">
        <v>201</v>
      </c>
      <c r="F392" s="2" t="s">
        <v>1355</v>
      </c>
      <c r="G392" s="2" t="s">
        <v>791</v>
      </c>
      <c r="H392" s="5" t="s">
        <v>163</v>
      </c>
      <c r="I392" s="6" t="str">
        <f>IF(H392="N/A",Table2[[#This Row],[District
Code]],"C"&amp;H392)</f>
        <v>68890</v>
      </c>
      <c r="J392" s="46" t="s">
        <v>1778</v>
      </c>
      <c r="K392" s="14">
        <v>114454</v>
      </c>
      <c r="L392" s="14">
        <v>14390</v>
      </c>
    </row>
    <row r="393" spans="1:12" x14ac:dyDescent="0.2">
      <c r="A393" s="4" t="s">
        <v>22</v>
      </c>
      <c r="B393" s="5" t="s">
        <v>460</v>
      </c>
      <c r="C393" s="5">
        <v>1</v>
      </c>
      <c r="D393" s="4" t="s">
        <v>714</v>
      </c>
      <c r="E393" s="2" t="s">
        <v>201</v>
      </c>
      <c r="F393" s="2" t="s">
        <v>1356</v>
      </c>
      <c r="G393" s="2" t="s">
        <v>791</v>
      </c>
      <c r="H393" s="5" t="s">
        <v>163</v>
      </c>
      <c r="I393" s="6" t="str">
        <f>IF(H393="N/A",Table2[[#This Row],[District
Code]],"C"&amp;H393)</f>
        <v>68916</v>
      </c>
      <c r="J393" s="46" t="s">
        <v>1779</v>
      </c>
      <c r="K393" s="14">
        <v>768153</v>
      </c>
      <c r="L393" s="14">
        <v>232922</v>
      </c>
    </row>
    <row r="394" spans="1:12" x14ac:dyDescent="0.2">
      <c r="A394" s="4" t="s">
        <v>22</v>
      </c>
      <c r="B394" s="5" t="s">
        <v>460</v>
      </c>
      <c r="C394" s="5">
        <v>1</v>
      </c>
      <c r="D394" s="4" t="s">
        <v>282</v>
      </c>
      <c r="E394" s="2" t="s">
        <v>201</v>
      </c>
      <c r="F394" s="2" t="s">
        <v>1357</v>
      </c>
      <c r="G394" s="2" t="s">
        <v>791</v>
      </c>
      <c r="H394" s="5" t="s">
        <v>163</v>
      </c>
      <c r="I394" s="6" t="str">
        <f>IF(H394="N/A",Table2[[#This Row],[District
Code]],"C"&amp;H394)</f>
        <v>68940</v>
      </c>
      <c r="J394" s="46" t="s">
        <v>1780</v>
      </c>
      <c r="K394" s="14">
        <v>57393</v>
      </c>
      <c r="L394" s="14">
        <v>1654</v>
      </c>
    </row>
    <row r="395" spans="1:12" x14ac:dyDescent="0.2">
      <c r="A395" s="4" t="s">
        <v>22</v>
      </c>
      <c r="B395" s="5" t="s">
        <v>460</v>
      </c>
      <c r="C395" s="5">
        <v>1</v>
      </c>
      <c r="D395" s="4" t="s">
        <v>1358</v>
      </c>
      <c r="E395" s="2" t="s">
        <v>201</v>
      </c>
      <c r="F395" s="2" t="s">
        <v>1359</v>
      </c>
      <c r="G395" s="2" t="s">
        <v>791</v>
      </c>
      <c r="H395" s="5" t="s">
        <v>163</v>
      </c>
      <c r="I395" s="6" t="str">
        <f>IF(H395="N/A",Table2[[#This Row],[District
Code]],"C"&amp;H395)</f>
        <v>68957</v>
      </c>
      <c r="J395" s="46" t="s">
        <v>1781</v>
      </c>
      <c r="K395" s="14">
        <v>34024</v>
      </c>
      <c r="L395" s="14">
        <v>34024</v>
      </c>
    </row>
    <row r="396" spans="1:12" x14ac:dyDescent="0.2">
      <c r="A396" s="4" t="s">
        <v>22</v>
      </c>
      <c r="B396" s="5" t="s">
        <v>460</v>
      </c>
      <c r="C396" s="5">
        <v>1</v>
      </c>
      <c r="D396" s="4" t="s">
        <v>715</v>
      </c>
      <c r="E396" s="2" t="s">
        <v>201</v>
      </c>
      <c r="F396" s="2" t="s">
        <v>1360</v>
      </c>
      <c r="G396" s="2" t="s">
        <v>791</v>
      </c>
      <c r="H396" s="5" t="s">
        <v>163</v>
      </c>
      <c r="I396" s="6" t="str">
        <f>IF(H396="N/A",Table2[[#This Row],[District
Code]],"C"&amp;H396)</f>
        <v>69005</v>
      </c>
      <c r="J396" s="46" t="s">
        <v>1782</v>
      </c>
      <c r="K396" s="14">
        <v>1205303</v>
      </c>
      <c r="L396" s="14">
        <v>130130</v>
      </c>
    </row>
    <row r="397" spans="1:12" x14ac:dyDescent="0.2">
      <c r="A397" s="4" t="s">
        <v>22</v>
      </c>
      <c r="B397" s="5" t="s">
        <v>460</v>
      </c>
      <c r="C397" s="5">
        <v>1</v>
      </c>
      <c r="D397" s="4" t="s">
        <v>1361</v>
      </c>
      <c r="E397" s="2" t="s">
        <v>201</v>
      </c>
      <c r="F397" s="2" t="s">
        <v>1362</v>
      </c>
      <c r="G397" s="2" t="s">
        <v>791</v>
      </c>
      <c r="H397" s="5" t="s">
        <v>163</v>
      </c>
      <c r="I397" s="6" t="str">
        <f>IF(H397="N/A",Table2[[#This Row],[District
Code]],"C"&amp;H397)</f>
        <v>69039</v>
      </c>
      <c r="J397" s="46" t="s">
        <v>1783</v>
      </c>
      <c r="K397" s="14">
        <v>873352</v>
      </c>
      <c r="L397" s="14">
        <v>29453</v>
      </c>
    </row>
    <row r="398" spans="1:12" x14ac:dyDescent="0.2">
      <c r="A398" s="4" t="s">
        <v>22</v>
      </c>
      <c r="B398" s="5" t="s">
        <v>460</v>
      </c>
      <c r="C398" s="5">
        <v>1</v>
      </c>
      <c r="D398" s="4" t="s">
        <v>331</v>
      </c>
      <c r="E398" s="2" t="s">
        <v>201</v>
      </c>
      <c r="F398" s="2" t="s">
        <v>1363</v>
      </c>
      <c r="G398" s="2" t="s">
        <v>791</v>
      </c>
      <c r="H398" s="5" t="s">
        <v>163</v>
      </c>
      <c r="I398" s="6" t="str">
        <f>IF(H398="N/A",Table2[[#This Row],[District
Code]],"C"&amp;H398)</f>
        <v>69062</v>
      </c>
      <c r="J398" s="46" t="s">
        <v>1784</v>
      </c>
      <c r="K398" s="14">
        <v>764197</v>
      </c>
      <c r="L398" s="14">
        <v>366808</v>
      </c>
    </row>
    <row r="399" spans="1:12" x14ac:dyDescent="0.2">
      <c r="A399" s="4" t="s">
        <v>22</v>
      </c>
      <c r="B399" s="5" t="s">
        <v>460</v>
      </c>
      <c r="C399" s="5">
        <v>1</v>
      </c>
      <c r="D399" s="4" t="s">
        <v>716</v>
      </c>
      <c r="E399" s="2" t="s">
        <v>201</v>
      </c>
      <c r="F399" s="2" t="s">
        <v>1364</v>
      </c>
      <c r="G399" s="2" t="s">
        <v>791</v>
      </c>
      <c r="H399" s="5" t="s">
        <v>163</v>
      </c>
      <c r="I399" s="6" t="str">
        <f>IF(H399="N/A",Table2[[#This Row],[District
Code]],"C"&amp;H399)</f>
        <v>69070</v>
      </c>
      <c r="J399" s="46" t="s">
        <v>1785</v>
      </c>
      <c r="K399" s="14">
        <v>826117</v>
      </c>
      <c r="L399" s="14">
        <v>423020</v>
      </c>
    </row>
    <row r="400" spans="1:12" x14ac:dyDescent="0.2">
      <c r="A400" s="4" t="s">
        <v>22</v>
      </c>
      <c r="B400" s="5" t="s">
        <v>460</v>
      </c>
      <c r="C400" s="5">
        <v>1</v>
      </c>
      <c r="D400" s="4" t="s">
        <v>375</v>
      </c>
      <c r="E400" s="2" t="s">
        <v>201</v>
      </c>
      <c r="F400" s="2" t="s">
        <v>1356</v>
      </c>
      <c r="G400" s="2" t="s">
        <v>1365</v>
      </c>
      <c r="H400" s="5" t="s">
        <v>23</v>
      </c>
      <c r="I400" s="6" t="str">
        <f>IF(H400="N/A",Table2[[#This Row],[District
Code]],"C"&amp;H400)</f>
        <v>C0802</v>
      </c>
      <c r="J400" s="46" t="s">
        <v>1786</v>
      </c>
      <c r="K400" s="14">
        <v>200006</v>
      </c>
      <c r="L400" s="14">
        <v>40903</v>
      </c>
    </row>
    <row r="401" spans="1:12" x14ac:dyDescent="0.2">
      <c r="A401" s="4" t="s">
        <v>21</v>
      </c>
      <c r="B401" s="5" t="s">
        <v>461</v>
      </c>
      <c r="C401" s="5">
        <v>39</v>
      </c>
      <c r="D401" s="4" t="s">
        <v>1366</v>
      </c>
      <c r="E401" s="2" t="s">
        <v>202</v>
      </c>
      <c r="F401" s="2" t="s">
        <v>1367</v>
      </c>
      <c r="G401" s="2" t="s">
        <v>791</v>
      </c>
      <c r="H401" s="5" t="s">
        <v>163</v>
      </c>
      <c r="I401" s="6" t="str">
        <f>IF(H401="N/A",Table2[[#This Row],[District
Code]],"C"&amp;H401)</f>
        <v>69112</v>
      </c>
      <c r="J401" s="46" t="s">
        <v>1787</v>
      </c>
      <c r="K401" s="14">
        <v>19594</v>
      </c>
      <c r="L401" s="14">
        <v>147</v>
      </c>
    </row>
    <row r="402" spans="1:12" x14ac:dyDescent="0.2">
      <c r="A402" s="4" t="s">
        <v>21</v>
      </c>
      <c r="B402" s="5" t="s">
        <v>461</v>
      </c>
      <c r="C402" s="5">
        <v>39</v>
      </c>
      <c r="D402" s="4" t="s">
        <v>1368</v>
      </c>
      <c r="E402" s="2" t="s">
        <v>202</v>
      </c>
      <c r="F402" s="2" t="s">
        <v>1369</v>
      </c>
      <c r="G402" s="2" t="s">
        <v>791</v>
      </c>
      <c r="H402" s="5" t="s">
        <v>163</v>
      </c>
      <c r="I402" s="6" t="str">
        <f>IF(H402="N/A",Table2[[#This Row],[District
Code]],"C"&amp;H402)</f>
        <v>69211</v>
      </c>
      <c r="J402" s="46" t="s">
        <v>1788</v>
      </c>
      <c r="K402" s="14">
        <v>113974</v>
      </c>
      <c r="L402" s="14">
        <v>20948</v>
      </c>
    </row>
    <row r="403" spans="1:12" x14ac:dyDescent="0.2">
      <c r="A403" s="4" t="s">
        <v>21</v>
      </c>
      <c r="B403" s="5" t="s">
        <v>461</v>
      </c>
      <c r="C403" s="5">
        <v>39</v>
      </c>
      <c r="D403" s="4" t="s">
        <v>597</v>
      </c>
      <c r="E403" s="2" t="s">
        <v>202</v>
      </c>
      <c r="F403" s="2" t="s">
        <v>1370</v>
      </c>
      <c r="G403" s="2" t="s">
        <v>791</v>
      </c>
      <c r="H403" s="5" t="s">
        <v>163</v>
      </c>
      <c r="I403" s="6" t="str">
        <f>IF(H403="N/A",Table2[[#This Row],[District
Code]],"C"&amp;H403)</f>
        <v>69229</v>
      </c>
      <c r="J403" s="46" t="s">
        <v>1789</v>
      </c>
      <c r="K403" s="14">
        <v>2571045</v>
      </c>
      <c r="L403" s="14">
        <v>200626</v>
      </c>
    </row>
    <row r="404" spans="1:12" x14ac:dyDescent="0.2">
      <c r="A404" s="4" t="s">
        <v>21</v>
      </c>
      <c r="B404" s="5" t="s">
        <v>461</v>
      </c>
      <c r="C404" s="5">
        <v>39</v>
      </c>
      <c r="D404" s="4" t="s">
        <v>329</v>
      </c>
      <c r="E404" s="2" t="s">
        <v>202</v>
      </c>
      <c r="F404" s="2" t="s">
        <v>1371</v>
      </c>
      <c r="G404" s="2" t="s">
        <v>791</v>
      </c>
      <c r="H404" s="5" t="s">
        <v>163</v>
      </c>
      <c r="I404" s="6" t="str">
        <f>IF(H404="N/A",Table2[[#This Row],[District
Code]],"C"&amp;H404)</f>
        <v>69310</v>
      </c>
      <c r="J404" s="46" t="s">
        <v>1790</v>
      </c>
      <c r="K404" s="14">
        <v>1765141</v>
      </c>
      <c r="L404" s="14">
        <v>3047</v>
      </c>
    </row>
    <row r="405" spans="1:12" x14ac:dyDescent="0.2">
      <c r="A405" s="4" t="s">
        <v>21</v>
      </c>
      <c r="B405" s="5" t="s">
        <v>461</v>
      </c>
      <c r="C405" s="5">
        <v>39</v>
      </c>
      <c r="D405" s="4" t="s">
        <v>598</v>
      </c>
      <c r="E405" s="2" t="s">
        <v>202</v>
      </c>
      <c r="F405" s="2" t="s">
        <v>1372</v>
      </c>
      <c r="G405" s="2" t="s">
        <v>791</v>
      </c>
      <c r="H405" s="5" t="s">
        <v>163</v>
      </c>
      <c r="I405" s="6" t="str">
        <f>IF(H405="N/A",Table2[[#This Row],[District
Code]],"C"&amp;H405)</f>
        <v>76786</v>
      </c>
      <c r="J405" s="46" t="s">
        <v>1791</v>
      </c>
      <c r="K405" s="14">
        <v>2111687</v>
      </c>
      <c r="L405" s="14">
        <v>169068</v>
      </c>
    </row>
    <row r="406" spans="1:12" x14ac:dyDescent="0.2">
      <c r="A406" s="4" t="s">
        <v>17</v>
      </c>
      <c r="B406" s="5" t="s">
        <v>462</v>
      </c>
      <c r="C406" s="5">
        <v>3</v>
      </c>
      <c r="D406" s="4" t="s">
        <v>717</v>
      </c>
      <c r="E406" s="2" t="s">
        <v>203</v>
      </c>
      <c r="F406" s="2" t="s">
        <v>1373</v>
      </c>
      <c r="G406" s="2" t="s">
        <v>791</v>
      </c>
      <c r="H406" s="5" t="s">
        <v>163</v>
      </c>
      <c r="I406" s="6" t="str">
        <f>IF(H406="N/A",Table2[[#This Row],[District
Code]],"C"&amp;H406)</f>
        <v>10439</v>
      </c>
      <c r="J406" s="46" t="s">
        <v>1792</v>
      </c>
      <c r="K406" s="14">
        <v>981279</v>
      </c>
      <c r="L406" s="14">
        <v>216780</v>
      </c>
    </row>
    <row r="407" spans="1:12" x14ac:dyDescent="0.2">
      <c r="A407" s="4" t="s">
        <v>17</v>
      </c>
      <c r="B407" s="5" t="s">
        <v>462</v>
      </c>
      <c r="C407" s="5">
        <v>3</v>
      </c>
      <c r="D407" s="4" t="s">
        <v>227</v>
      </c>
      <c r="E407" s="2" t="s">
        <v>203</v>
      </c>
      <c r="F407" s="2" t="s">
        <v>1374</v>
      </c>
      <c r="G407" s="2" t="s">
        <v>791</v>
      </c>
      <c r="H407" s="5" t="s">
        <v>163</v>
      </c>
      <c r="I407" s="6" t="str">
        <f>IF(H407="N/A",Table2[[#This Row],[District
Code]],"C"&amp;H407)</f>
        <v>69369</v>
      </c>
      <c r="J407" s="46" t="s">
        <v>1793</v>
      </c>
      <c r="K407" s="14">
        <v>2569880</v>
      </c>
      <c r="L407" s="14">
        <v>367130</v>
      </c>
    </row>
    <row r="408" spans="1:12" x14ac:dyDescent="0.2">
      <c r="A408" s="4" t="s">
        <v>17</v>
      </c>
      <c r="B408" s="5" t="s">
        <v>462</v>
      </c>
      <c r="C408" s="5">
        <v>3</v>
      </c>
      <c r="D408" s="4" t="s">
        <v>253</v>
      </c>
      <c r="E408" s="2" t="s">
        <v>203</v>
      </c>
      <c r="F408" s="2" t="s">
        <v>1375</v>
      </c>
      <c r="G408" s="2" t="s">
        <v>791</v>
      </c>
      <c r="H408" s="3" t="s">
        <v>163</v>
      </c>
      <c r="I408" s="6" t="str">
        <f>IF(H408="N/A",Table2[[#This Row],[District
Code]],"C"&amp;H408)</f>
        <v>69419</v>
      </c>
      <c r="J408" s="47" t="s">
        <v>1794</v>
      </c>
      <c r="K408" s="14">
        <v>322283</v>
      </c>
      <c r="L408" s="14">
        <v>91907</v>
      </c>
    </row>
    <row r="409" spans="1:12" x14ac:dyDescent="0.2">
      <c r="A409" s="4" t="s">
        <v>17</v>
      </c>
      <c r="B409" s="5" t="s">
        <v>462</v>
      </c>
      <c r="C409" s="5">
        <v>3</v>
      </c>
      <c r="D409" s="4" t="s">
        <v>255</v>
      </c>
      <c r="E409" s="2" t="s">
        <v>203</v>
      </c>
      <c r="F409" s="2" t="s">
        <v>1376</v>
      </c>
      <c r="G409" s="2" t="s">
        <v>791</v>
      </c>
      <c r="H409" s="5" t="s">
        <v>163</v>
      </c>
      <c r="I409" s="6" t="str">
        <f>IF(H409="N/A",Table2[[#This Row],[District
Code]],"C"&amp;H409)</f>
        <v>69427</v>
      </c>
      <c r="J409" s="46" t="s">
        <v>1795</v>
      </c>
      <c r="K409" s="14">
        <v>3040106</v>
      </c>
      <c r="L409" s="14">
        <v>610043</v>
      </c>
    </row>
    <row r="410" spans="1:12" x14ac:dyDescent="0.2">
      <c r="A410" s="4" t="s">
        <v>17</v>
      </c>
      <c r="B410" s="5" t="s">
        <v>462</v>
      </c>
      <c r="C410" s="5">
        <v>3</v>
      </c>
      <c r="D410" s="4" t="s">
        <v>718</v>
      </c>
      <c r="E410" s="2" t="s">
        <v>203</v>
      </c>
      <c r="F410" s="2" t="s">
        <v>1377</v>
      </c>
      <c r="G410" s="2" t="s">
        <v>791</v>
      </c>
      <c r="H410" s="5" t="s">
        <v>163</v>
      </c>
      <c r="I410" s="6" t="str">
        <f>IF(H410="N/A",Table2[[#This Row],[District
Code]],"C"&amp;H410)</f>
        <v>69435</v>
      </c>
      <c r="J410" s="46" t="s">
        <v>1796</v>
      </c>
      <c r="K410" s="14">
        <v>1099091</v>
      </c>
      <c r="L410" s="14">
        <v>106601</v>
      </c>
    </row>
    <row r="411" spans="1:12" x14ac:dyDescent="0.2">
      <c r="A411" s="4" t="s">
        <v>17</v>
      </c>
      <c r="B411" s="5" t="s">
        <v>462</v>
      </c>
      <c r="C411" s="5">
        <v>3</v>
      </c>
      <c r="D411" s="4" t="s">
        <v>599</v>
      </c>
      <c r="E411" s="2" t="s">
        <v>203</v>
      </c>
      <c r="F411" s="2" t="s">
        <v>1378</v>
      </c>
      <c r="G411" s="2" t="s">
        <v>791</v>
      </c>
      <c r="H411" s="5" t="s">
        <v>163</v>
      </c>
      <c r="I411" s="6" t="str">
        <f>IF(H411="N/A",Table2[[#This Row],[District
Code]],"C"&amp;H411)</f>
        <v>69575</v>
      </c>
      <c r="J411" s="46" t="s">
        <v>1797</v>
      </c>
      <c r="K411" s="14">
        <v>429128</v>
      </c>
      <c r="L411" s="14">
        <v>136306</v>
      </c>
    </row>
    <row r="412" spans="1:12" x14ac:dyDescent="0.2">
      <c r="A412" s="4" t="s">
        <v>17</v>
      </c>
      <c r="B412" s="5" t="s">
        <v>462</v>
      </c>
      <c r="C412" s="5">
        <v>3</v>
      </c>
      <c r="D412" s="4" t="s">
        <v>302</v>
      </c>
      <c r="E412" s="2" t="s">
        <v>203</v>
      </c>
      <c r="F412" s="2" t="s">
        <v>1379</v>
      </c>
      <c r="G412" s="2" t="s">
        <v>791</v>
      </c>
      <c r="H412" s="5" t="s">
        <v>163</v>
      </c>
      <c r="I412" s="6" t="str">
        <f>IF(H412="N/A",Table2[[#This Row],[District
Code]],"C"&amp;H412)</f>
        <v>69583</v>
      </c>
      <c r="J412" s="46" t="s">
        <v>1798</v>
      </c>
      <c r="K412" s="14">
        <v>380944</v>
      </c>
      <c r="L412" s="14">
        <v>23301</v>
      </c>
    </row>
    <row r="413" spans="1:12" x14ac:dyDescent="0.2">
      <c r="A413" s="4" t="s">
        <v>17</v>
      </c>
      <c r="B413" s="5" t="s">
        <v>462</v>
      </c>
      <c r="C413" s="5">
        <v>3</v>
      </c>
      <c r="D413" s="4" t="s">
        <v>306</v>
      </c>
      <c r="E413" s="2" t="s">
        <v>203</v>
      </c>
      <c r="F413" s="2" t="s">
        <v>1380</v>
      </c>
      <c r="G413" s="2" t="s">
        <v>791</v>
      </c>
      <c r="H413" s="5" t="s">
        <v>163</v>
      </c>
      <c r="I413" s="6" t="str">
        <f>IF(H413="N/A",Table2[[#This Row],[District
Code]],"C"&amp;H413)</f>
        <v>69591</v>
      </c>
      <c r="J413" s="46" t="s">
        <v>1799</v>
      </c>
      <c r="K413" s="14">
        <v>268032</v>
      </c>
      <c r="L413" s="14">
        <v>27168</v>
      </c>
    </row>
    <row r="414" spans="1:12" x14ac:dyDescent="0.2">
      <c r="A414" s="4" t="s">
        <v>17</v>
      </c>
      <c r="B414" s="5" t="s">
        <v>462</v>
      </c>
      <c r="C414" s="5">
        <v>3</v>
      </c>
      <c r="D414" s="4" t="s">
        <v>600</v>
      </c>
      <c r="E414" s="2" t="s">
        <v>203</v>
      </c>
      <c r="F414" s="2" t="s">
        <v>1381</v>
      </c>
      <c r="G414" s="2" t="s">
        <v>791</v>
      </c>
      <c r="H414" s="5" t="s">
        <v>163</v>
      </c>
      <c r="I414" s="6" t="str">
        <f>IF(H414="N/A",Table2[[#This Row],[District
Code]],"C"&amp;H414)</f>
        <v>69641</v>
      </c>
      <c r="J414" s="46" t="s">
        <v>1800</v>
      </c>
      <c r="K414" s="14">
        <v>309404</v>
      </c>
      <c r="L414" s="14">
        <v>63026</v>
      </c>
    </row>
    <row r="415" spans="1:12" x14ac:dyDescent="0.2">
      <c r="A415" s="4" t="s">
        <v>17</v>
      </c>
      <c r="B415" s="5" t="s">
        <v>462</v>
      </c>
      <c r="C415" s="5">
        <v>3</v>
      </c>
      <c r="D415" s="4" t="s">
        <v>295</v>
      </c>
      <c r="E415" s="2" t="s">
        <v>203</v>
      </c>
      <c r="F415" s="2" t="s">
        <v>1382</v>
      </c>
      <c r="G415" s="2" t="s">
        <v>791</v>
      </c>
      <c r="H415" s="5" t="s">
        <v>163</v>
      </c>
      <c r="I415" s="6" t="str">
        <f>IF(H415="N/A",Table2[[#This Row],[District
Code]],"C"&amp;H415)</f>
        <v>73387</v>
      </c>
      <c r="J415" s="46" t="s">
        <v>1801</v>
      </c>
      <c r="K415" s="14">
        <v>669032</v>
      </c>
      <c r="L415" s="14">
        <v>70856</v>
      </c>
    </row>
    <row r="416" spans="1:12" x14ac:dyDescent="0.2">
      <c r="A416" s="4" t="s">
        <v>17</v>
      </c>
      <c r="B416" s="5" t="s">
        <v>462</v>
      </c>
      <c r="C416" s="5">
        <v>3</v>
      </c>
      <c r="D416" s="4" t="s">
        <v>364</v>
      </c>
      <c r="E416" s="2" t="s">
        <v>203</v>
      </c>
      <c r="F416" s="2" t="s">
        <v>1383</v>
      </c>
      <c r="G416" s="2" t="s">
        <v>1384</v>
      </c>
      <c r="H416" s="5" t="s">
        <v>20</v>
      </c>
      <c r="I416" s="6" t="str">
        <f>IF(H416="N/A",Table2[[#This Row],[District
Code]],"C"&amp;H416)</f>
        <v>C0287</v>
      </c>
      <c r="J416" s="46" t="s">
        <v>1802</v>
      </c>
      <c r="K416" s="14">
        <v>177380</v>
      </c>
      <c r="L416" s="14">
        <v>36488</v>
      </c>
    </row>
    <row r="417" spans="1:12" x14ac:dyDescent="0.2">
      <c r="A417" s="4" t="s">
        <v>17</v>
      </c>
      <c r="B417" s="5" t="s">
        <v>462</v>
      </c>
      <c r="C417" s="5">
        <v>3</v>
      </c>
      <c r="D417" s="4" t="s">
        <v>380</v>
      </c>
      <c r="E417" s="2" t="s">
        <v>203</v>
      </c>
      <c r="F417" s="2" t="s">
        <v>1373</v>
      </c>
      <c r="G417" s="2" t="s">
        <v>1385</v>
      </c>
      <c r="H417" s="5" t="s">
        <v>19</v>
      </c>
      <c r="I417" s="6" t="str">
        <f>IF(H417="N/A",Table2[[#This Row],[District
Code]],"C"&amp;H417)</f>
        <v>C0972</v>
      </c>
      <c r="J417" s="46" t="s">
        <v>1803</v>
      </c>
      <c r="K417" s="14">
        <v>125582</v>
      </c>
      <c r="L417" s="14">
        <v>6345</v>
      </c>
    </row>
    <row r="418" spans="1:12" x14ac:dyDescent="0.2">
      <c r="A418" s="4" t="s">
        <v>17</v>
      </c>
      <c r="B418" s="5" t="s">
        <v>462</v>
      </c>
      <c r="C418" s="5">
        <v>3</v>
      </c>
      <c r="D418" s="4" t="s">
        <v>1386</v>
      </c>
      <c r="E418" s="2" t="s">
        <v>203</v>
      </c>
      <c r="F418" s="2" t="s">
        <v>1374</v>
      </c>
      <c r="G418" s="2" t="s">
        <v>1387</v>
      </c>
      <c r="H418" s="5" t="s">
        <v>1388</v>
      </c>
      <c r="I418" s="6" t="str">
        <f>IF(H418="N/A",Table2[[#This Row],[District
Code]],"C"&amp;H418)</f>
        <v>C1375</v>
      </c>
      <c r="J418" s="46" t="s">
        <v>1804</v>
      </c>
      <c r="K418" s="14">
        <v>143288</v>
      </c>
      <c r="L418" s="14">
        <v>59688</v>
      </c>
    </row>
    <row r="419" spans="1:12" x14ac:dyDescent="0.2">
      <c r="A419" s="4" t="s">
        <v>17</v>
      </c>
      <c r="B419" s="5" t="s">
        <v>462</v>
      </c>
      <c r="C419" s="5">
        <v>3</v>
      </c>
      <c r="D419" s="4" t="s">
        <v>389</v>
      </c>
      <c r="E419" s="2" t="s">
        <v>203</v>
      </c>
      <c r="F419" s="2" t="s">
        <v>1376</v>
      </c>
      <c r="G419" s="2" t="s">
        <v>1389</v>
      </c>
      <c r="H419" s="5" t="s">
        <v>18</v>
      </c>
      <c r="I419" s="6" t="str">
        <f>IF(H419="N/A",Table2[[#This Row],[District
Code]],"C"&amp;H419)</f>
        <v>C1387</v>
      </c>
      <c r="J419" s="46" t="s">
        <v>1805</v>
      </c>
      <c r="K419" s="14">
        <v>122702</v>
      </c>
      <c r="L419" s="14">
        <v>6759</v>
      </c>
    </row>
    <row r="420" spans="1:12" x14ac:dyDescent="0.2">
      <c r="A420" s="4" t="s">
        <v>17</v>
      </c>
      <c r="B420" s="5" t="s">
        <v>462</v>
      </c>
      <c r="C420" s="5">
        <v>3</v>
      </c>
      <c r="D420" s="4" t="s">
        <v>396</v>
      </c>
      <c r="E420" s="2" t="s">
        <v>203</v>
      </c>
      <c r="F420" s="2" t="s">
        <v>1390</v>
      </c>
      <c r="G420" s="2" t="s">
        <v>1391</v>
      </c>
      <c r="H420" s="5" t="s">
        <v>144</v>
      </c>
      <c r="I420" s="6" t="str">
        <f>IF(H420="N/A",Table2[[#This Row],[District
Code]],"C"&amp;H420)</f>
        <v>C1545</v>
      </c>
      <c r="J420" s="46" t="s">
        <v>1806</v>
      </c>
      <c r="K420" s="14">
        <v>110161</v>
      </c>
      <c r="L420" s="14">
        <v>5566</v>
      </c>
    </row>
    <row r="421" spans="1:12" x14ac:dyDescent="0.2">
      <c r="A421" s="4" t="s">
        <v>17</v>
      </c>
      <c r="B421" s="5" t="s">
        <v>462</v>
      </c>
      <c r="C421" s="5">
        <v>3</v>
      </c>
      <c r="D421" s="4" t="s">
        <v>397</v>
      </c>
      <c r="E421" s="2" t="s">
        <v>203</v>
      </c>
      <c r="F421" s="2" t="s">
        <v>1383</v>
      </c>
      <c r="G421" s="2" t="s">
        <v>1392</v>
      </c>
      <c r="H421" s="5" t="s">
        <v>150</v>
      </c>
      <c r="I421" s="6" t="str">
        <f>IF(H421="N/A",Table2[[#This Row],[District
Code]],"C"&amp;H421)</f>
        <v>C1546</v>
      </c>
      <c r="J421" s="46" t="s">
        <v>1807</v>
      </c>
      <c r="K421" s="14">
        <v>98122</v>
      </c>
      <c r="L421" s="14">
        <v>4697</v>
      </c>
    </row>
    <row r="422" spans="1:12" x14ac:dyDescent="0.2">
      <c r="A422" s="4" t="s">
        <v>17</v>
      </c>
      <c r="B422" s="5" t="s">
        <v>462</v>
      </c>
      <c r="C422" s="5">
        <v>3</v>
      </c>
      <c r="D422" s="4" t="s">
        <v>719</v>
      </c>
      <c r="E422" s="2" t="s">
        <v>203</v>
      </c>
      <c r="F422" s="2" t="s">
        <v>1373</v>
      </c>
      <c r="G422" s="2" t="s">
        <v>1393</v>
      </c>
      <c r="H422" s="5" t="s">
        <v>760</v>
      </c>
      <c r="I422" s="6" t="str">
        <f>IF(H422="N/A",Table2[[#This Row],[District
Code]],"C"&amp;H422)</f>
        <v>C1618</v>
      </c>
      <c r="J422" s="46" t="s">
        <v>1808</v>
      </c>
      <c r="K422" s="14">
        <v>143751</v>
      </c>
      <c r="L422" s="14">
        <v>38464</v>
      </c>
    </row>
    <row r="423" spans="1:12" x14ac:dyDescent="0.2">
      <c r="A423" s="4" t="s">
        <v>17</v>
      </c>
      <c r="B423" s="5" t="s">
        <v>462</v>
      </c>
      <c r="C423" s="5">
        <v>3</v>
      </c>
      <c r="D423" s="11" t="s">
        <v>720</v>
      </c>
      <c r="E423" s="2" t="s">
        <v>203</v>
      </c>
      <c r="F423" s="2" t="s">
        <v>1376</v>
      </c>
      <c r="G423" s="2" t="s">
        <v>1394</v>
      </c>
      <c r="H423" s="12" t="s">
        <v>761</v>
      </c>
      <c r="I423" s="6" t="str">
        <f>IF(H423="N/A",Table2[[#This Row],[District
Code]],"C"&amp;H423)</f>
        <v>C1737</v>
      </c>
      <c r="J423" s="46" t="s">
        <v>1809</v>
      </c>
      <c r="K423" s="14">
        <v>180501</v>
      </c>
      <c r="L423" s="14">
        <v>38412</v>
      </c>
    </row>
    <row r="424" spans="1:12" x14ac:dyDescent="0.2">
      <c r="A424" s="4" t="s">
        <v>16</v>
      </c>
      <c r="B424" s="5" t="s">
        <v>463</v>
      </c>
      <c r="C424" s="5">
        <v>1</v>
      </c>
      <c r="D424" s="4" t="s">
        <v>314</v>
      </c>
      <c r="E424" s="2" t="s">
        <v>204</v>
      </c>
      <c r="F424" s="2" t="s">
        <v>1395</v>
      </c>
      <c r="G424" s="2" t="s">
        <v>791</v>
      </c>
      <c r="H424" s="5" t="s">
        <v>163</v>
      </c>
      <c r="I424" s="6" t="str">
        <f>IF(H424="N/A",Table2[[#This Row],[District
Code]],"C"&amp;H424)</f>
        <v>69799</v>
      </c>
      <c r="J424" s="46" t="s">
        <v>1810</v>
      </c>
      <c r="K424" s="14">
        <v>4758056</v>
      </c>
      <c r="L424" s="14">
        <v>568298</v>
      </c>
    </row>
    <row r="425" spans="1:12" x14ac:dyDescent="0.2">
      <c r="A425" s="4" t="s">
        <v>16</v>
      </c>
      <c r="B425" s="5" t="s">
        <v>463</v>
      </c>
      <c r="C425" s="5">
        <v>1</v>
      </c>
      <c r="D425" s="4" t="s">
        <v>328</v>
      </c>
      <c r="E425" s="2" t="s">
        <v>204</v>
      </c>
      <c r="F425" s="2" t="s">
        <v>1396</v>
      </c>
      <c r="G425" s="2" t="s">
        <v>791</v>
      </c>
      <c r="H425" s="5" t="s">
        <v>163</v>
      </c>
      <c r="I425" s="6" t="str">
        <f>IF(H425="N/A",Table2[[#This Row],[District
Code]],"C"&amp;H425)</f>
        <v>69815</v>
      </c>
      <c r="J425" s="46" t="s">
        <v>1811</v>
      </c>
      <c r="K425" s="14">
        <v>291516</v>
      </c>
      <c r="L425" s="14">
        <v>71482</v>
      </c>
    </row>
    <row r="426" spans="1:12" x14ac:dyDescent="0.2">
      <c r="A426" s="4" t="s">
        <v>16</v>
      </c>
      <c r="B426" s="5" t="s">
        <v>463</v>
      </c>
      <c r="C426" s="5">
        <v>1</v>
      </c>
      <c r="D426" s="4" t="s">
        <v>601</v>
      </c>
      <c r="E426" s="2" t="s">
        <v>204</v>
      </c>
      <c r="F426" s="2" t="s">
        <v>1397</v>
      </c>
      <c r="G426" s="2" t="s">
        <v>791</v>
      </c>
      <c r="H426" s="5" t="s">
        <v>163</v>
      </c>
      <c r="I426" s="6" t="str">
        <f>IF(H426="N/A",Table2[[#This Row],[District
Code]],"C"&amp;H426)</f>
        <v>69823</v>
      </c>
      <c r="J426" s="46" t="s">
        <v>1812</v>
      </c>
      <c r="K426" s="14">
        <v>737374</v>
      </c>
      <c r="L426" s="14">
        <v>342056</v>
      </c>
    </row>
    <row r="427" spans="1:12" x14ac:dyDescent="0.2">
      <c r="A427" s="4" t="s">
        <v>16</v>
      </c>
      <c r="B427" s="5" t="s">
        <v>463</v>
      </c>
      <c r="C427" s="5">
        <v>1</v>
      </c>
      <c r="D427" s="4" t="s">
        <v>1398</v>
      </c>
      <c r="E427" s="2" t="s">
        <v>204</v>
      </c>
      <c r="F427" s="2" t="s">
        <v>1399</v>
      </c>
      <c r="G427" s="2" t="s">
        <v>791</v>
      </c>
      <c r="H427" s="5" t="s">
        <v>163</v>
      </c>
      <c r="I427" s="6" t="str">
        <f>IF(H427="N/A",Table2[[#This Row],[District
Code]],"C"&amp;H427)</f>
        <v>75432</v>
      </c>
      <c r="J427" s="46" t="s">
        <v>1813</v>
      </c>
      <c r="K427" s="14">
        <v>112195</v>
      </c>
      <c r="L427" s="14">
        <v>28049</v>
      </c>
    </row>
    <row r="428" spans="1:12" x14ac:dyDescent="0.2">
      <c r="A428" s="4" t="s">
        <v>15</v>
      </c>
      <c r="B428" s="5" t="s">
        <v>464</v>
      </c>
      <c r="C428" s="5">
        <v>1</v>
      </c>
      <c r="D428" s="4" t="s">
        <v>1400</v>
      </c>
      <c r="E428" s="2" t="s">
        <v>205</v>
      </c>
      <c r="F428" s="2" t="s">
        <v>1401</v>
      </c>
      <c r="G428" s="2" t="s">
        <v>791</v>
      </c>
      <c r="H428" s="5" t="s">
        <v>163</v>
      </c>
      <c r="I428" s="6" t="str">
        <f>IF(H428="N/A",Table2[[#This Row],[District
Code]],"C"&amp;H428)</f>
        <v>69856</v>
      </c>
      <c r="J428" s="46" t="s">
        <v>1814</v>
      </c>
      <c r="K428" s="14">
        <v>399946</v>
      </c>
      <c r="L428" s="14">
        <v>9185</v>
      </c>
    </row>
    <row r="429" spans="1:12" x14ac:dyDescent="0.2">
      <c r="A429" s="4" t="s">
        <v>15</v>
      </c>
      <c r="B429" s="5" t="s">
        <v>464</v>
      </c>
      <c r="C429" s="5">
        <v>1</v>
      </c>
      <c r="D429" s="4" t="s">
        <v>721</v>
      </c>
      <c r="E429" s="2" t="s">
        <v>205</v>
      </c>
      <c r="F429" s="2" t="s">
        <v>1402</v>
      </c>
      <c r="G429" s="2" t="s">
        <v>791</v>
      </c>
      <c r="H429" s="5" t="s">
        <v>163</v>
      </c>
      <c r="I429" s="6" t="str">
        <f>IF(H429="N/A",Table2[[#This Row],[District
Code]],"C"&amp;H429)</f>
        <v>69971</v>
      </c>
      <c r="J429" s="46" t="s">
        <v>1815</v>
      </c>
      <c r="K429" s="14">
        <v>1132530</v>
      </c>
      <c r="L429" s="14">
        <v>264245</v>
      </c>
    </row>
    <row r="430" spans="1:12" x14ac:dyDescent="0.2">
      <c r="A430" s="4" t="s">
        <v>15</v>
      </c>
      <c r="B430" s="5" t="s">
        <v>464</v>
      </c>
      <c r="C430" s="5">
        <v>1</v>
      </c>
      <c r="D430" s="4" t="s">
        <v>1403</v>
      </c>
      <c r="E430" s="2" t="s">
        <v>205</v>
      </c>
      <c r="F430" s="2" t="s">
        <v>1404</v>
      </c>
      <c r="G430" s="2" t="s">
        <v>791</v>
      </c>
      <c r="H430" s="5" t="s">
        <v>163</v>
      </c>
      <c r="I430" s="6" t="str">
        <f>IF(H430="N/A",Table2[[#This Row],[District
Code]],"C"&amp;H430)</f>
        <v>70045</v>
      </c>
      <c r="J430" s="46" t="s">
        <v>1816</v>
      </c>
      <c r="K430" s="14">
        <v>57131</v>
      </c>
      <c r="L430" s="14">
        <v>136</v>
      </c>
    </row>
    <row r="431" spans="1:12" x14ac:dyDescent="0.2">
      <c r="A431" s="4" t="s">
        <v>15</v>
      </c>
      <c r="B431" s="5" t="s">
        <v>464</v>
      </c>
      <c r="C431" s="5">
        <v>1</v>
      </c>
      <c r="D431" s="4" t="s">
        <v>294</v>
      </c>
      <c r="E431" s="2" t="s">
        <v>205</v>
      </c>
      <c r="F431" s="2" t="s">
        <v>1405</v>
      </c>
      <c r="G431" s="2" t="s">
        <v>791</v>
      </c>
      <c r="H431" s="5" t="s">
        <v>163</v>
      </c>
      <c r="I431" s="6" t="str">
        <f>IF(H431="N/A",Table2[[#This Row],[District
Code]],"C"&amp;H431)</f>
        <v>70052</v>
      </c>
      <c r="J431" s="46" t="s">
        <v>1817</v>
      </c>
      <c r="K431" s="14">
        <v>49443</v>
      </c>
      <c r="L431" s="14">
        <v>7521</v>
      </c>
    </row>
    <row r="432" spans="1:12" x14ac:dyDescent="0.2">
      <c r="A432" s="4" t="s">
        <v>15</v>
      </c>
      <c r="B432" s="5" t="s">
        <v>464</v>
      </c>
      <c r="C432" s="5">
        <v>1</v>
      </c>
      <c r="D432" s="4" t="s">
        <v>722</v>
      </c>
      <c r="E432" s="2" t="s">
        <v>205</v>
      </c>
      <c r="F432" s="2" t="s">
        <v>1406</v>
      </c>
      <c r="G432" s="2" t="s">
        <v>791</v>
      </c>
      <c r="H432" s="5" t="s">
        <v>163</v>
      </c>
      <c r="I432" s="6" t="str">
        <f>IF(H432="N/A",Table2[[#This Row],[District
Code]],"C"&amp;H432)</f>
        <v>70136</v>
      </c>
      <c r="J432" s="46" t="s">
        <v>1818</v>
      </c>
      <c r="K432" s="14">
        <v>822377</v>
      </c>
      <c r="L432" s="14">
        <v>225586</v>
      </c>
    </row>
    <row r="433" spans="1:12" x14ac:dyDescent="0.2">
      <c r="A433" s="4" t="s">
        <v>15</v>
      </c>
      <c r="B433" s="5" t="s">
        <v>464</v>
      </c>
      <c r="C433" s="5">
        <v>1</v>
      </c>
      <c r="D433" s="4" t="s">
        <v>270</v>
      </c>
      <c r="E433" s="2" t="s">
        <v>205</v>
      </c>
      <c r="F433" s="2" t="s">
        <v>1407</v>
      </c>
      <c r="G433" s="2" t="s">
        <v>791</v>
      </c>
      <c r="H433" s="5" t="s">
        <v>163</v>
      </c>
      <c r="I433" s="6" t="str">
        <f>IF(H433="N/A",Table2[[#This Row],[District
Code]],"C"&amp;H433)</f>
        <v>75267</v>
      </c>
      <c r="J433" s="46" t="s">
        <v>1819</v>
      </c>
      <c r="K433" s="14">
        <v>1076600</v>
      </c>
      <c r="L433" s="14">
        <v>180370</v>
      </c>
    </row>
    <row r="434" spans="1:12" x14ac:dyDescent="0.2">
      <c r="A434" s="4" t="s">
        <v>14</v>
      </c>
      <c r="B434" s="5" t="s">
        <v>465</v>
      </c>
      <c r="C434" s="5">
        <v>1</v>
      </c>
      <c r="D434" s="4" t="s">
        <v>1408</v>
      </c>
      <c r="E434" s="2" t="s">
        <v>206</v>
      </c>
      <c r="F434" s="2" t="s">
        <v>1409</v>
      </c>
      <c r="G434" s="2" t="s">
        <v>791</v>
      </c>
      <c r="H434" s="5" t="s">
        <v>163</v>
      </c>
      <c r="I434" s="6" t="str">
        <f>IF(H434="N/A",Table2[[#This Row],[District
Code]],"C"&amp;H434)</f>
        <v>70250</v>
      </c>
      <c r="J434" s="46" t="s">
        <v>1820</v>
      </c>
      <c r="K434" s="14">
        <v>58589</v>
      </c>
      <c r="L434" s="14">
        <v>410</v>
      </c>
    </row>
    <row r="435" spans="1:12" x14ac:dyDescent="0.2">
      <c r="A435" s="4" t="s">
        <v>14</v>
      </c>
      <c r="B435" s="5" t="s">
        <v>465</v>
      </c>
      <c r="C435" s="5">
        <v>1</v>
      </c>
      <c r="D435" s="4" t="s">
        <v>1410</v>
      </c>
      <c r="E435" s="2" t="s">
        <v>206</v>
      </c>
      <c r="F435" s="2" t="s">
        <v>1411</v>
      </c>
      <c r="G435" s="2" t="s">
        <v>791</v>
      </c>
      <c r="H435" s="5" t="s">
        <v>163</v>
      </c>
      <c r="I435" s="6" t="str">
        <f>IF(H435="N/A",Table2[[#This Row],[District
Code]],"C"&amp;H435)</f>
        <v>70334</v>
      </c>
      <c r="J435" s="46" t="s">
        <v>1821</v>
      </c>
      <c r="K435" s="14">
        <v>47040</v>
      </c>
      <c r="L435" s="14">
        <v>42730</v>
      </c>
    </row>
    <row r="436" spans="1:12" x14ac:dyDescent="0.2">
      <c r="A436" s="4" t="s">
        <v>14</v>
      </c>
      <c r="B436" s="5" t="s">
        <v>465</v>
      </c>
      <c r="C436" s="5">
        <v>1</v>
      </c>
      <c r="D436" s="4" t="s">
        <v>1412</v>
      </c>
      <c r="E436" s="2" t="s">
        <v>206</v>
      </c>
      <c r="F436" s="2" t="s">
        <v>1413</v>
      </c>
      <c r="G436" s="2" t="s">
        <v>791</v>
      </c>
      <c r="H436" s="5" t="s">
        <v>163</v>
      </c>
      <c r="I436" s="6" t="str">
        <f>IF(H436="N/A",Table2[[#This Row],[District
Code]],"C"&amp;H436)</f>
        <v>70425</v>
      </c>
      <c r="J436" s="46" t="s">
        <v>1822</v>
      </c>
      <c r="K436" s="14">
        <v>244270</v>
      </c>
      <c r="L436" s="14">
        <v>244270</v>
      </c>
    </row>
    <row r="437" spans="1:12" x14ac:dyDescent="0.2">
      <c r="A437" s="4" t="s">
        <v>14</v>
      </c>
      <c r="B437" s="5" t="s">
        <v>465</v>
      </c>
      <c r="C437" s="5">
        <v>1</v>
      </c>
      <c r="D437" s="4" t="s">
        <v>348</v>
      </c>
      <c r="E437" s="2" t="s">
        <v>206</v>
      </c>
      <c r="F437" s="2" t="s">
        <v>1414</v>
      </c>
      <c r="G437" s="2" t="s">
        <v>791</v>
      </c>
      <c r="H437" s="3" t="s">
        <v>163</v>
      </c>
      <c r="I437" s="6" t="str">
        <f>IF(H437="N/A",Table2[[#This Row],[District
Code]],"C"&amp;H437)</f>
        <v>70482</v>
      </c>
      <c r="J437" s="47" t="s">
        <v>1823</v>
      </c>
      <c r="K437" s="14">
        <v>197338</v>
      </c>
      <c r="L437" s="14">
        <v>68587</v>
      </c>
    </row>
    <row r="438" spans="1:12" x14ac:dyDescent="0.2">
      <c r="A438" s="4" t="s">
        <v>13</v>
      </c>
      <c r="B438" s="5" t="s">
        <v>466</v>
      </c>
      <c r="C438" s="5">
        <v>3</v>
      </c>
      <c r="D438" s="4" t="s">
        <v>1415</v>
      </c>
      <c r="E438" s="2" t="s">
        <v>207</v>
      </c>
      <c r="F438" s="2" t="s">
        <v>1416</v>
      </c>
      <c r="G438" s="2" t="s">
        <v>791</v>
      </c>
      <c r="H438" s="5" t="s">
        <v>163</v>
      </c>
      <c r="I438" s="6" t="str">
        <f>IF(H438="N/A",Table2[[#This Row],[District
Code]],"C"&amp;H438)</f>
        <v>70532</v>
      </c>
      <c r="J438" s="46" t="s">
        <v>1824</v>
      </c>
      <c r="K438" s="14">
        <v>623590</v>
      </c>
      <c r="L438" s="14">
        <v>250797</v>
      </c>
    </row>
    <row r="439" spans="1:12" x14ac:dyDescent="0.2">
      <c r="A439" s="4" t="s">
        <v>13</v>
      </c>
      <c r="B439" s="5" t="s">
        <v>466</v>
      </c>
      <c r="C439" s="5">
        <v>3</v>
      </c>
      <c r="D439" s="4" t="s">
        <v>602</v>
      </c>
      <c r="E439" s="2" t="s">
        <v>207</v>
      </c>
      <c r="F439" s="2" t="s">
        <v>1417</v>
      </c>
      <c r="G439" s="2" t="s">
        <v>791</v>
      </c>
      <c r="H439" s="5" t="s">
        <v>163</v>
      </c>
      <c r="I439" s="6" t="str">
        <f>IF(H439="N/A",Table2[[#This Row],[District
Code]],"C"&amp;H439)</f>
        <v>70581</v>
      </c>
      <c r="J439" s="46" t="s">
        <v>1825</v>
      </c>
      <c r="K439" s="14">
        <v>4300019</v>
      </c>
      <c r="L439" s="14">
        <v>186466</v>
      </c>
    </row>
    <row r="440" spans="1:12" x14ac:dyDescent="0.2">
      <c r="A440" s="4" t="s">
        <v>12</v>
      </c>
      <c r="B440" s="5" t="s">
        <v>467</v>
      </c>
      <c r="C440" s="5">
        <v>6</v>
      </c>
      <c r="D440" s="4" t="s">
        <v>350</v>
      </c>
      <c r="E440" s="2" t="s">
        <v>1418</v>
      </c>
      <c r="F440" s="2" t="s">
        <v>1419</v>
      </c>
      <c r="G440" s="2" t="s">
        <v>791</v>
      </c>
      <c r="H440" s="5" t="s">
        <v>163</v>
      </c>
      <c r="I440" s="6" t="str">
        <f>IF(H440="N/A",Table2[[#This Row],[District
Code]],"C"&amp;H440)</f>
        <v>70607</v>
      </c>
      <c r="J440" s="46" t="s">
        <v>1826</v>
      </c>
      <c r="K440" s="14">
        <v>144689</v>
      </c>
      <c r="L440" s="14">
        <v>15190</v>
      </c>
    </row>
    <row r="441" spans="1:12" x14ac:dyDescent="0.2">
      <c r="A441" s="4" t="s">
        <v>12</v>
      </c>
      <c r="B441" s="5" t="s">
        <v>467</v>
      </c>
      <c r="C441" s="5">
        <v>6</v>
      </c>
      <c r="D441" s="4" t="s">
        <v>269</v>
      </c>
      <c r="E441" s="2" t="s">
        <v>1418</v>
      </c>
      <c r="F441" s="2" t="s">
        <v>1420</v>
      </c>
      <c r="G441" s="2" t="s">
        <v>791</v>
      </c>
      <c r="H441" s="5" t="s">
        <v>163</v>
      </c>
      <c r="I441" s="6" t="str">
        <f>IF(H441="N/A",Table2[[#This Row],[District
Code]],"C"&amp;H441)</f>
        <v>70698</v>
      </c>
      <c r="J441" s="46" t="s">
        <v>1827</v>
      </c>
      <c r="K441" s="14">
        <v>1551</v>
      </c>
      <c r="L441" s="14">
        <v>95</v>
      </c>
    </row>
    <row r="442" spans="1:12" x14ac:dyDescent="0.2">
      <c r="A442" s="4" t="s">
        <v>12</v>
      </c>
      <c r="B442" s="5" t="s">
        <v>467</v>
      </c>
      <c r="C442" s="5">
        <v>6</v>
      </c>
      <c r="D442" s="4" t="s">
        <v>1421</v>
      </c>
      <c r="E442" s="2" t="s">
        <v>1418</v>
      </c>
      <c r="F442" s="2" t="s">
        <v>1422</v>
      </c>
      <c r="G442" s="2" t="s">
        <v>791</v>
      </c>
      <c r="H442" s="5" t="s">
        <v>163</v>
      </c>
      <c r="I442" s="6" t="str">
        <f>IF(H442="N/A",Table2[[#This Row],[District
Code]],"C"&amp;H442)</f>
        <v>70714</v>
      </c>
      <c r="J442" s="46" t="s">
        <v>1828</v>
      </c>
      <c r="K442" s="14">
        <v>40654</v>
      </c>
      <c r="L442" s="14">
        <v>6063</v>
      </c>
    </row>
    <row r="443" spans="1:12" x14ac:dyDescent="0.2">
      <c r="A443" s="4" t="s">
        <v>12</v>
      </c>
      <c r="B443" s="5" t="s">
        <v>467</v>
      </c>
      <c r="C443" s="5">
        <v>6</v>
      </c>
      <c r="D443" s="4" t="s">
        <v>607</v>
      </c>
      <c r="E443" s="2" t="s">
        <v>1418</v>
      </c>
      <c r="F443" s="2" t="s">
        <v>1423</v>
      </c>
      <c r="G443" s="2" t="s">
        <v>791</v>
      </c>
      <c r="H443" s="5" t="s">
        <v>163</v>
      </c>
      <c r="I443" s="6" t="str">
        <f>IF(H443="N/A",Table2[[#This Row],[District
Code]],"C"&amp;H443)</f>
        <v>70854</v>
      </c>
      <c r="J443" s="46" t="s">
        <v>1829</v>
      </c>
      <c r="K443" s="14">
        <v>184194</v>
      </c>
      <c r="L443" s="14">
        <v>37461</v>
      </c>
    </row>
    <row r="444" spans="1:12" x14ac:dyDescent="0.2">
      <c r="A444" s="4" t="s">
        <v>12</v>
      </c>
      <c r="B444" s="5" t="s">
        <v>467</v>
      </c>
      <c r="C444" s="5">
        <v>6</v>
      </c>
      <c r="D444" s="4" t="s">
        <v>608</v>
      </c>
      <c r="E444" s="2" t="s">
        <v>1418</v>
      </c>
      <c r="F444" s="2" t="s">
        <v>1424</v>
      </c>
      <c r="G444" s="2" t="s">
        <v>791</v>
      </c>
      <c r="H444" s="5" t="s">
        <v>163</v>
      </c>
      <c r="I444" s="6" t="str">
        <f>IF(H444="N/A",Table2[[#This Row],[District
Code]],"C"&amp;H444)</f>
        <v>70912</v>
      </c>
      <c r="J444" s="46" t="s">
        <v>1830</v>
      </c>
      <c r="K444" s="14">
        <v>1176890</v>
      </c>
      <c r="L444" s="14">
        <v>263297</v>
      </c>
    </row>
    <row r="445" spans="1:12" x14ac:dyDescent="0.2">
      <c r="A445" s="4" t="s">
        <v>12</v>
      </c>
      <c r="B445" s="5" t="s">
        <v>467</v>
      </c>
      <c r="C445" s="5">
        <v>6</v>
      </c>
      <c r="D445" s="4" t="s">
        <v>723</v>
      </c>
      <c r="E445" s="2" t="s">
        <v>1418</v>
      </c>
      <c r="F445" s="2" t="s">
        <v>1425</v>
      </c>
      <c r="G445" s="2" t="s">
        <v>791</v>
      </c>
      <c r="H445" s="5" t="s">
        <v>163</v>
      </c>
      <c r="I445" s="6" t="str">
        <f>IF(H445="N/A",Table2[[#This Row],[District
Code]],"C"&amp;H445)</f>
        <v>70920</v>
      </c>
      <c r="J445" s="46" t="s">
        <v>1831</v>
      </c>
      <c r="K445" s="14">
        <v>1695602</v>
      </c>
      <c r="L445" s="14">
        <v>477857</v>
      </c>
    </row>
    <row r="446" spans="1:12" x14ac:dyDescent="0.2">
      <c r="A446" s="4" t="s">
        <v>12</v>
      </c>
      <c r="B446" s="5" t="s">
        <v>467</v>
      </c>
      <c r="C446" s="5">
        <v>6</v>
      </c>
      <c r="D446" s="4" t="s">
        <v>1426</v>
      </c>
      <c r="E446" s="2" t="s">
        <v>1418</v>
      </c>
      <c r="F446" s="2" t="s">
        <v>1427</v>
      </c>
      <c r="G446" s="2" t="s">
        <v>791</v>
      </c>
      <c r="H446" s="5" t="s">
        <v>163</v>
      </c>
      <c r="I446" s="6" t="str">
        <f>IF(H446="N/A",Table2[[#This Row],[District
Code]],"C"&amp;H446)</f>
        <v>73882</v>
      </c>
      <c r="J446" s="46" t="s">
        <v>1832</v>
      </c>
      <c r="K446" s="14">
        <v>649234</v>
      </c>
      <c r="L446" s="14">
        <v>216934</v>
      </c>
    </row>
    <row r="447" spans="1:12" x14ac:dyDescent="0.2">
      <c r="A447" s="4" t="s">
        <v>12</v>
      </c>
      <c r="B447" s="5" t="s">
        <v>467</v>
      </c>
      <c r="C447" s="5">
        <v>6</v>
      </c>
      <c r="D447" s="4" t="s">
        <v>724</v>
      </c>
      <c r="E447" s="2" t="s">
        <v>1418</v>
      </c>
      <c r="F447" s="2" t="s">
        <v>1428</v>
      </c>
      <c r="G447" s="2" t="s">
        <v>791</v>
      </c>
      <c r="H447" s="5" t="s">
        <v>163</v>
      </c>
      <c r="I447" s="6" t="str">
        <f>IF(H447="N/A",Table2[[#This Row],[District
Code]],"C"&amp;H447)</f>
        <v>75358</v>
      </c>
      <c r="J447" s="46" t="s">
        <v>1833</v>
      </c>
      <c r="K447" s="14">
        <v>201734</v>
      </c>
      <c r="L447" s="14">
        <v>37019</v>
      </c>
    </row>
    <row r="448" spans="1:12" x14ac:dyDescent="0.2">
      <c r="A448" s="4" t="s">
        <v>12</v>
      </c>
      <c r="B448" s="5" t="s">
        <v>467</v>
      </c>
      <c r="C448" s="5">
        <v>6</v>
      </c>
      <c r="D448" s="4" t="s">
        <v>725</v>
      </c>
      <c r="E448" s="2" t="s">
        <v>1418</v>
      </c>
      <c r="F448" s="2" t="s">
        <v>1429</v>
      </c>
      <c r="G448" s="2" t="s">
        <v>1430</v>
      </c>
      <c r="H448" s="5" t="s">
        <v>762</v>
      </c>
      <c r="I448" s="6" t="str">
        <f>IF(H448="N/A",Table2[[#This Row],[District
Code]],"C"&amp;H448)</f>
        <v>C0526</v>
      </c>
      <c r="J448" s="46" t="s">
        <v>1834</v>
      </c>
      <c r="K448" s="14">
        <v>16626</v>
      </c>
      <c r="L448" s="14">
        <v>6199</v>
      </c>
    </row>
    <row r="449" spans="1:12" x14ac:dyDescent="0.2">
      <c r="A449" s="4" t="s">
        <v>12</v>
      </c>
      <c r="B449" s="5" t="s">
        <v>467</v>
      </c>
      <c r="C449" s="5">
        <v>6</v>
      </c>
      <c r="D449" s="4" t="s">
        <v>609</v>
      </c>
      <c r="E449" s="2" t="s">
        <v>1418</v>
      </c>
      <c r="F449" s="2" t="s">
        <v>1431</v>
      </c>
      <c r="G449" s="2" t="s">
        <v>1432</v>
      </c>
      <c r="H449" s="3" t="s">
        <v>611</v>
      </c>
      <c r="I449" s="6" t="str">
        <f>IF(H449="N/A",Table2[[#This Row],[District
Code]],"C"&amp;H449)</f>
        <v>C0558</v>
      </c>
      <c r="J449" s="47" t="s">
        <v>1835</v>
      </c>
      <c r="K449" s="14">
        <v>561286</v>
      </c>
      <c r="L449" s="14">
        <v>233774</v>
      </c>
    </row>
    <row r="450" spans="1:12" x14ac:dyDescent="0.2">
      <c r="A450" s="4" t="s">
        <v>12</v>
      </c>
      <c r="B450" s="5" t="s">
        <v>467</v>
      </c>
      <c r="C450" s="5">
        <v>6</v>
      </c>
      <c r="D450" s="4" t="s">
        <v>610</v>
      </c>
      <c r="E450" s="2" t="s">
        <v>1418</v>
      </c>
      <c r="F450" s="2" t="s">
        <v>1433</v>
      </c>
      <c r="G450" s="2" t="s">
        <v>1434</v>
      </c>
      <c r="H450" s="5" t="s">
        <v>612</v>
      </c>
      <c r="I450" s="6" t="str">
        <f>IF(H450="N/A",Table2[[#This Row],[District
Code]],"C"&amp;H450)</f>
        <v>C0653</v>
      </c>
      <c r="J450" s="46" t="s">
        <v>1836</v>
      </c>
      <c r="K450" s="14">
        <v>258551</v>
      </c>
      <c r="L450" s="14">
        <v>67102</v>
      </c>
    </row>
    <row r="451" spans="1:12" x14ac:dyDescent="0.2">
      <c r="A451" s="4" t="s">
        <v>11</v>
      </c>
      <c r="B451" s="5" t="s">
        <v>468</v>
      </c>
      <c r="C451" s="5">
        <v>35</v>
      </c>
      <c r="D451" s="4" t="s">
        <v>613</v>
      </c>
      <c r="E451" s="2" t="s">
        <v>208</v>
      </c>
      <c r="F451" s="2" t="s">
        <v>1435</v>
      </c>
      <c r="G451" s="2" t="s">
        <v>791</v>
      </c>
      <c r="H451" s="5" t="s">
        <v>163</v>
      </c>
      <c r="I451" s="6" t="str">
        <f>IF(H451="N/A",Table2[[#This Row],[District
Code]],"C"&amp;H451)</f>
        <v>10504</v>
      </c>
      <c r="J451" s="46" t="s">
        <v>1837</v>
      </c>
      <c r="K451" s="14">
        <v>1177121</v>
      </c>
      <c r="L451" s="14">
        <v>532814</v>
      </c>
    </row>
    <row r="452" spans="1:12" x14ac:dyDescent="0.2">
      <c r="A452" s="4" t="s">
        <v>11</v>
      </c>
      <c r="B452" s="5" t="s">
        <v>468</v>
      </c>
      <c r="C452" s="5">
        <v>35</v>
      </c>
      <c r="D452" s="4" t="s">
        <v>248</v>
      </c>
      <c r="E452" s="2" t="s">
        <v>208</v>
      </c>
      <c r="F452" s="2" t="s">
        <v>1436</v>
      </c>
      <c r="G452" s="2" t="s">
        <v>791</v>
      </c>
      <c r="H452" s="5" t="s">
        <v>163</v>
      </c>
      <c r="I452" s="6" t="str">
        <f>IF(H452="N/A",Table2[[#This Row],[District
Code]],"C"&amp;H452)</f>
        <v>71043</v>
      </c>
      <c r="J452" s="46" t="s">
        <v>1838</v>
      </c>
      <c r="K452" s="14">
        <v>3278597</v>
      </c>
      <c r="L452" s="14">
        <v>358507</v>
      </c>
    </row>
    <row r="453" spans="1:12" x14ac:dyDescent="0.2">
      <c r="A453" s="4" t="s">
        <v>11</v>
      </c>
      <c r="B453" s="5" t="s">
        <v>468</v>
      </c>
      <c r="C453" s="5">
        <v>35</v>
      </c>
      <c r="D453" s="4" t="s">
        <v>726</v>
      </c>
      <c r="E453" s="2" t="s">
        <v>208</v>
      </c>
      <c r="F453" s="2" t="s">
        <v>1437</v>
      </c>
      <c r="G453" s="2" t="s">
        <v>791</v>
      </c>
      <c r="H453" s="5" t="s">
        <v>163</v>
      </c>
      <c r="I453" s="6" t="str">
        <f>IF(H453="N/A",Table2[[#This Row],[District
Code]],"C"&amp;H453)</f>
        <v>71076</v>
      </c>
      <c r="J453" s="46" t="s">
        <v>1839</v>
      </c>
      <c r="K453" s="14">
        <v>888815</v>
      </c>
      <c r="L453" s="14">
        <v>458715</v>
      </c>
    </row>
    <row r="454" spans="1:12" x14ac:dyDescent="0.2">
      <c r="A454" s="4" t="s">
        <v>11</v>
      </c>
      <c r="B454" s="5" t="s">
        <v>468</v>
      </c>
      <c r="C454" s="5">
        <v>35</v>
      </c>
      <c r="D454" s="4" t="s">
        <v>1438</v>
      </c>
      <c r="E454" s="2" t="s">
        <v>208</v>
      </c>
      <c r="F454" s="2" t="s">
        <v>1439</v>
      </c>
      <c r="G454" s="2" t="s">
        <v>791</v>
      </c>
      <c r="H454" s="5" t="s">
        <v>163</v>
      </c>
      <c r="I454" s="6" t="str">
        <f>IF(H454="N/A",Table2[[#This Row],[District
Code]],"C"&amp;H454)</f>
        <v>71084</v>
      </c>
      <c r="J454" s="46" t="s">
        <v>1840</v>
      </c>
      <c r="K454" s="14">
        <v>27247</v>
      </c>
      <c r="L454" s="14">
        <v>5113</v>
      </c>
    </row>
    <row r="455" spans="1:12" x14ac:dyDescent="0.2">
      <c r="A455" s="4" t="s">
        <v>11</v>
      </c>
      <c r="B455" s="5" t="s">
        <v>468</v>
      </c>
      <c r="C455" s="5">
        <v>35</v>
      </c>
      <c r="D455" s="4" t="s">
        <v>296</v>
      </c>
      <c r="E455" s="2" t="s">
        <v>208</v>
      </c>
      <c r="F455" s="2" t="s">
        <v>1440</v>
      </c>
      <c r="G455" s="2" t="s">
        <v>791</v>
      </c>
      <c r="H455" s="5" t="s">
        <v>163</v>
      </c>
      <c r="I455" s="6" t="str">
        <f>IF(H455="N/A",Table2[[#This Row],[District
Code]],"C"&amp;H455)</f>
        <v>71167</v>
      </c>
      <c r="J455" s="46" t="s">
        <v>1841</v>
      </c>
      <c r="K455" s="14">
        <v>6355922</v>
      </c>
      <c r="L455" s="14">
        <v>2144014</v>
      </c>
    </row>
    <row r="456" spans="1:12" x14ac:dyDescent="0.2">
      <c r="A456" s="4" t="s">
        <v>11</v>
      </c>
      <c r="B456" s="5" t="s">
        <v>468</v>
      </c>
      <c r="C456" s="5">
        <v>35</v>
      </c>
      <c r="D456" s="4" t="s">
        <v>727</v>
      </c>
      <c r="E456" s="2" t="s">
        <v>208</v>
      </c>
      <c r="F456" s="2" t="s">
        <v>1441</v>
      </c>
      <c r="G456" s="2" t="s">
        <v>791</v>
      </c>
      <c r="H456" s="5" t="s">
        <v>163</v>
      </c>
      <c r="I456" s="6" t="str">
        <f>IF(H456="N/A",Table2[[#This Row],[District
Code]],"C"&amp;H456)</f>
        <v>71175</v>
      </c>
      <c r="J456" s="46" t="s">
        <v>1842</v>
      </c>
      <c r="K456" s="14">
        <v>4436874</v>
      </c>
      <c r="L456" s="14">
        <v>2272556</v>
      </c>
    </row>
    <row r="457" spans="1:12" x14ac:dyDescent="0.2">
      <c r="A457" s="4" t="s">
        <v>11</v>
      </c>
      <c r="B457" s="5" t="s">
        <v>468</v>
      </c>
      <c r="C457" s="5">
        <v>35</v>
      </c>
      <c r="D457" s="4" t="s">
        <v>728</v>
      </c>
      <c r="E457" s="2" t="s">
        <v>208</v>
      </c>
      <c r="F457" s="2" t="s">
        <v>1442</v>
      </c>
      <c r="G457" s="2" t="s">
        <v>791</v>
      </c>
      <c r="H457" s="5" t="s">
        <v>163</v>
      </c>
      <c r="I457" s="6" t="str">
        <f>IF(H457="N/A",Table2[[#This Row],[District
Code]],"C"&amp;H457)</f>
        <v>71217</v>
      </c>
      <c r="J457" s="46" t="s">
        <v>1843</v>
      </c>
      <c r="K457" s="14">
        <v>1313372</v>
      </c>
      <c r="L457" s="14">
        <v>174353</v>
      </c>
    </row>
    <row r="458" spans="1:12" x14ac:dyDescent="0.2">
      <c r="A458" s="4" t="s">
        <v>11</v>
      </c>
      <c r="B458" s="5" t="s">
        <v>468</v>
      </c>
      <c r="C458" s="5">
        <v>35</v>
      </c>
      <c r="D458" s="4" t="s">
        <v>1443</v>
      </c>
      <c r="E458" s="2" t="s">
        <v>208</v>
      </c>
      <c r="F458" s="2" t="s">
        <v>1444</v>
      </c>
      <c r="G458" s="2" t="s">
        <v>791</v>
      </c>
      <c r="H458" s="5" t="s">
        <v>163</v>
      </c>
      <c r="I458" s="6" t="str">
        <f>IF(H458="N/A",Table2[[#This Row],[District
Code]],"C"&amp;H458)</f>
        <v>71282</v>
      </c>
      <c r="J458" s="46" t="s">
        <v>1844</v>
      </c>
      <c r="K458" s="14">
        <v>853638</v>
      </c>
      <c r="L458" s="14">
        <v>479786</v>
      </c>
    </row>
    <row r="459" spans="1:12" x14ac:dyDescent="0.2">
      <c r="A459" s="4" t="s">
        <v>11</v>
      </c>
      <c r="B459" s="5" t="s">
        <v>468</v>
      </c>
      <c r="C459" s="5">
        <v>35</v>
      </c>
      <c r="D459" s="7" t="s">
        <v>337</v>
      </c>
      <c r="E459" s="2" t="s">
        <v>208</v>
      </c>
      <c r="F459" s="2" t="s">
        <v>1445</v>
      </c>
      <c r="G459" s="2" t="s">
        <v>791</v>
      </c>
      <c r="H459" s="5" t="s">
        <v>163</v>
      </c>
      <c r="I459" s="6" t="str">
        <f>IF(H459="N/A",Table2[[#This Row],[District
Code]],"C"&amp;H459)</f>
        <v>71290</v>
      </c>
      <c r="J459" s="46" t="s">
        <v>1845</v>
      </c>
      <c r="K459" s="14">
        <v>1852324</v>
      </c>
      <c r="L459" s="14">
        <v>181251</v>
      </c>
    </row>
    <row r="460" spans="1:12" x14ac:dyDescent="0.2">
      <c r="A460" s="4" t="s">
        <v>11</v>
      </c>
      <c r="B460" s="5" t="s">
        <v>468</v>
      </c>
      <c r="C460" s="5">
        <v>35</v>
      </c>
      <c r="D460" s="4" t="s">
        <v>322</v>
      </c>
      <c r="E460" s="2" t="s">
        <v>208</v>
      </c>
      <c r="F460" s="2" t="s">
        <v>1446</v>
      </c>
      <c r="G460" s="2" t="s">
        <v>791</v>
      </c>
      <c r="H460" s="5" t="s">
        <v>163</v>
      </c>
      <c r="I460" s="6" t="str">
        <f>IF(H460="N/A",Table2[[#This Row],[District
Code]],"C"&amp;H460)</f>
        <v>75556</v>
      </c>
      <c r="J460" s="46" t="s">
        <v>1846</v>
      </c>
      <c r="K460" s="14">
        <v>839018</v>
      </c>
      <c r="L460" s="14">
        <v>426182</v>
      </c>
    </row>
    <row r="461" spans="1:12" x14ac:dyDescent="0.2">
      <c r="A461" s="4" t="s">
        <v>11</v>
      </c>
      <c r="B461" s="5" t="s">
        <v>468</v>
      </c>
      <c r="C461" s="5">
        <v>35</v>
      </c>
      <c r="D461" s="4" t="s">
        <v>729</v>
      </c>
      <c r="E461" s="2" t="s">
        <v>208</v>
      </c>
      <c r="F461" s="2" t="s">
        <v>1447</v>
      </c>
      <c r="G461" s="2" t="s">
        <v>791</v>
      </c>
      <c r="H461" s="5" t="s">
        <v>163</v>
      </c>
      <c r="I461" s="6" t="str">
        <f>IF(H461="N/A",Table2[[#This Row],[District
Code]],"C"&amp;H461)</f>
        <v>75572</v>
      </c>
      <c r="J461" s="46" t="s">
        <v>1847</v>
      </c>
      <c r="K461" s="14">
        <v>653712</v>
      </c>
      <c r="L461" s="14">
        <v>175753</v>
      </c>
    </row>
    <row r="462" spans="1:12" x14ac:dyDescent="0.2">
      <c r="A462" s="4" t="s">
        <v>11</v>
      </c>
      <c r="B462" s="5" t="s">
        <v>468</v>
      </c>
      <c r="C462" s="5">
        <v>35</v>
      </c>
      <c r="D462" s="4" t="s">
        <v>340</v>
      </c>
      <c r="E462" s="2" t="s">
        <v>208</v>
      </c>
      <c r="F462" s="2" t="s">
        <v>1448</v>
      </c>
      <c r="G462" s="2" t="s">
        <v>791</v>
      </c>
      <c r="H462" s="5" t="s">
        <v>163</v>
      </c>
      <c r="I462" s="6" t="str">
        <f>IF(H462="N/A",Table2[[#This Row],[District
Code]],"C"&amp;H462)</f>
        <v>75739</v>
      </c>
      <c r="J462" s="46" t="s">
        <v>1848</v>
      </c>
      <c r="K462" s="14">
        <v>3768409</v>
      </c>
      <c r="L462" s="14">
        <v>540855</v>
      </c>
    </row>
    <row r="463" spans="1:12" x14ac:dyDescent="0.2">
      <c r="A463" s="4" t="s">
        <v>10</v>
      </c>
      <c r="B463" s="5" t="s">
        <v>469</v>
      </c>
      <c r="C463" s="5">
        <v>21</v>
      </c>
      <c r="D463" s="4" t="s">
        <v>730</v>
      </c>
      <c r="E463" s="2" t="s">
        <v>209</v>
      </c>
      <c r="F463" s="2" t="s">
        <v>1449</v>
      </c>
      <c r="G463" s="2" t="s">
        <v>791</v>
      </c>
      <c r="H463" s="5" t="s">
        <v>163</v>
      </c>
      <c r="I463" s="6" t="str">
        <f>IF(H463="N/A",Table2[[#This Row],[District
Code]],"C"&amp;H463)</f>
        <v>71357</v>
      </c>
      <c r="J463" s="46" t="s">
        <v>1849</v>
      </c>
      <c r="K463" s="14">
        <v>56259</v>
      </c>
      <c r="L463" s="14">
        <v>4622</v>
      </c>
    </row>
    <row r="464" spans="1:12" x14ac:dyDescent="0.2">
      <c r="A464" s="4" t="s">
        <v>10</v>
      </c>
      <c r="B464" s="5" t="s">
        <v>469</v>
      </c>
      <c r="C464" s="5">
        <v>21</v>
      </c>
      <c r="D464" s="4" t="s">
        <v>1450</v>
      </c>
      <c r="E464" s="2" t="s">
        <v>209</v>
      </c>
      <c r="F464" s="2" t="s">
        <v>1451</v>
      </c>
      <c r="G464" s="2" t="s">
        <v>791</v>
      </c>
      <c r="H464" s="5" t="s">
        <v>163</v>
      </c>
      <c r="I464" s="6" t="str">
        <f>IF(H464="N/A",Table2[[#This Row],[District
Code]],"C"&amp;H464)</f>
        <v>71381</v>
      </c>
      <c r="J464" s="46" t="s">
        <v>1850</v>
      </c>
      <c r="K464" s="14">
        <v>38445</v>
      </c>
      <c r="L464" s="14">
        <v>38</v>
      </c>
    </row>
    <row r="465" spans="1:12" x14ac:dyDescent="0.2">
      <c r="A465" s="4" t="s">
        <v>10</v>
      </c>
      <c r="B465" s="5" t="s">
        <v>469</v>
      </c>
      <c r="C465" s="5">
        <v>21</v>
      </c>
      <c r="D465" s="4" t="s">
        <v>603</v>
      </c>
      <c r="E465" s="2" t="s">
        <v>209</v>
      </c>
      <c r="F465" s="2" t="s">
        <v>1452</v>
      </c>
      <c r="G465" s="2" t="s">
        <v>1453</v>
      </c>
      <c r="H465" s="3" t="s">
        <v>604</v>
      </c>
      <c r="I465" s="6" t="str">
        <f>IF(H465="N/A",Table2[[#This Row],[District
Code]],"C"&amp;H465)</f>
        <v>C1606</v>
      </c>
      <c r="J465" s="47" t="s">
        <v>1851</v>
      </c>
      <c r="K465" s="14">
        <v>361952</v>
      </c>
      <c r="L465" s="14">
        <v>99596</v>
      </c>
    </row>
    <row r="466" spans="1:12" x14ac:dyDescent="0.2">
      <c r="A466" s="4" t="s">
        <v>9</v>
      </c>
      <c r="B466" s="5" t="s">
        <v>470</v>
      </c>
      <c r="C466" s="5">
        <v>1</v>
      </c>
      <c r="D466" s="4" t="s">
        <v>614</v>
      </c>
      <c r="E466" s="2" t="s">
        <v>210</v>
      </c>
      <c r="F466" s="2" t="s">
        <v>1454</v>
      </c>
      <c r="G466" s="2" t="s">
        <v>791</v>
      </c>
      <c r="H466" s="5" t="s">
        <v>163</v>
      </c>
      <c r="I466" s="6" t="str">
        <f>IF(H466="N/A",Table2[[#This Row],[District
Code]],"C"&amp;H466)</f>
        <v>10520</v>
      </c>
      <c r="J466" s="46" t="s">
        <v>1852</v>
      </c>
      <c r="K466" s="14">
        <v>70843</v>
      </c>
      <c r="L466" s="14">
        <v>5968</v>
      </c>
    </row>
    <row r="467" spans="1:12" x14ac:dyDescent="0.2">
      <c r="A467" s="4" t="s">
        <v>9</v>
      </c>
      <c r="B467" s="5" t="s">
        <v>470</v>
      </c>
      <c r="C467" s="5">
        <v>1</v>
      </c>
      <c r="D467" s="4" t="s">
        <v>265</v>
      </c>
      <c r="E467" s="2" t="s">
        <v>210</v>
      </c>
      <c r="F467" s="2" t="s">
        <v>1455</v>
      </c>
      <c r="G467" s="2" t="s">
        <v>791</v>
      </c>
      <c r="H467" s="5" t="s">
        <v>163</v>
      </c>
      <c r="I467" s="6" t="str">
        <f>IF(H467="N/A",Table2[[#This Row],[District
Code]],"C"&amp;H467)</f>
        <v>71522</v>
      </c>
      <c r="J467" s="46" t="s">
        <v>1853</v>
      </c>
      <c r="K467" s="14">
        <v>348789</v>
      </c>
      <c r="L467" s="14">
        <v>45640</v>
      </c>
    </row>
    <row r="468" spans="1:12" x14ac:dyDescent="0.2">
      <c r="A468" s="4" t="s">
        <v>9</v>
      </c>
      <c r="B468" s="5" t="s">
        <v>470</v>
      </c>
      <c r="C468" s="5">
        <v>1</v>
      </c>
      <c r="D468" s="4" t="s">
        <v>615</v>
      </c>
      <c r="E468" s="2" t="s">
        <v>210</v>
      </c>
      <c r="F468" s="2" t="s">
        <v>1456</v>
      </c>
      <c r="G468" s="2" t="s">
        <v>791</v>
      </c>
      <c r="H468" s="5" t="s">
        <v>163</v>
      </c>
      <c r="I468" s="6" t="str">
        <f>IF(H468="N/A",Table2[[#This Row],[District
Code]],"C"&amp;H468)</f>
        <v>71654</v>
      </c>
      <c r="J468" s="46" t="s">
        <v>1854</v>
      </c>
      <c r="K468" s="14">
        <v>51871</v>
      </c>
      <c r="L468" s="14">
        <v>4935</v>
      </c>
    </row>
    <row r="469" spans="1:12" x14ac:dyDescent="0.2">
      <c r="A469" s="4" t="s">
        <v>8</v>
      </c>
      <c r="B469" s="5" t="s">
        <v>471</v>
      </c>
      <c r="C469" s="5">
        <v>22</v>
      </c>
      <c r="D469" s="4" t="s">
        <v>731</v>
      </c>
      <c r="E469" s="2" t="s">
        <v>211</v>
      </c>
      <c r="F469" s="2" t="s">
        <v>1457</v>
      </c>
      <c r="G469" s="2" t="s">
        <v>791</v>
      </c>
      <c r="H469" s="5" t="s">
        <v>163</v>
      </c>
      <c r="I469" s="6" t="str">
        <f>IF(H469="N/A",Table2[[#This Row],[District
Code]],"C"&amp;H469)</f>
        <v>73833</v>
      </c>
      <c r="J469" s="46" t="s">
        <v>1855</v>
      </c>
      <c r="K469" s="14">
        <v>73455</v>
      </c>
      <c r="L469" s="14">
        <v>26860</v>
      </c>
    </row>
    <row r="470" spans="1:12" x14ac:dyDescent="0.2">
      <c r="A470" s="4" t="s">
        <v>8</v>
      </c>
      <c r="B470" s="5" t="s">
        <v>471</v>
      </c>
      <c r="C470" s="5">
        <v>22</v>
      </c>
      <c r="D470" s="4" t="s">
        <v>304</v>
      </c>
      <c r="E470" s="2" t="s">
        <v>211</v>
      </c>
      <c r="F470" s="2" t="s">
        <v>1458</v>
      </c>
      <c r="G470" s="2" t="s">
        <v>791</v>
      </c>
      <c r="H470" s="5" t="s">
        <v>163</v>
      </c>
      <c r="I470" s="6" t="str">
        <f>IF(H470="N/A",Table2[[#This Row],[District
Code]],"C"&amp;H470)</f>
        <v>75028</v>
      </c>
      <c r="J470" s="46" t="s">
        <v>1856</v>
      </c>
      <c r="K470" s="14">
        <v>115836</v>
      </c>
      <c r="L470" s="14">
        <v>10806</v>
      </c>
    </row>
    <row r="471" spans="1:12" x14ac:dyDescent="0.2">
      <c r="A471" s="4" t="s">
        <v>8</v>
      </c>
      <c r="B471" s="5" t="s">
        <v>471</v>
      </c>
      <c r="C471" s="5">
        <v>22</v>
      </c>
      <c r="D471" s="4" t="s">
        <v>1459</v>
      </c>
      <c r="E471" s="2" t="s">
        <v>211</v>
      </c>
      <c r="F471" s="2" t="s">
        <v>1460</v>
      </c>
      <c r="G471" s="2" t="s">
        <v>791</v>
      </c>
      <c r="H471" s="5" t="s">
        <v>163</v>
      </c>
      <c r="I471" s="6" t="str">
        <f>IF(H471="N/A",Table2[[#This Row],[District
Code]],"C"&amp;H471)</f>
        <v>76513</v>
      </c>
      <c r="J471" s="46" t="s">
        <v>1857</v>
      </c>
      <c r="K471" s="14">
        <v>292193</v>
      </c>
      <c r="L471" s="14">
        <v>113774</v>
      </c>
    </row>
    <row r="472" spans="1:12" x14ac:dyDescent="0.2">
      <c r="A472" s="4" t="s">
        <v>7</v>
      </c>
      <c r="B472" s="5" t="s">
        <v>472</v>
      </c>
      <c r="C472" s="5">
        <v>1</v>
      </c>
      <c r="D472" s="4" t="s">
        <v>732</v>
      </c>
      <c r="E472" s="2" t="s">
        <v>212</v>
      </c>
      <c r="F472" s="2" t="s">
        <v>1461</v>
      </c>
      <c r="G472" s="2" t="s">
        <v>791</v>
      </c>
      <c r="H472" s="5" t="s">
        <v>163</v>
      </c>
      <c r="I472" s="6" t="str">
        <f>IF(H472="N/A",Table2[[#This Row],[District
Code]],"C"&amp;H472)</f>
        <v>71795</v>
      </c>
      <c r="J472" s="46" t="s">
        <v>1858</v>
      </c>
      <c r="K472" s="14">
        <v>51810</v>
      </c>
      <c r="L472" s="14">
        <v>7868</v>
      </c>
    </row>
    <row r="473" spans="1:12" x14ac:dyDescent="0.2">
      <c r="A473" s="4" t="s">
        <v>7</v>
      </c>
      <c r="B473" s="5" t="s">
        <v>472</v>
      </c>
      <c r="C473" s="5">
        <v>1</v>
      </c>
      <c r="D473" s="4" t="s">
        <v>226</v>
      </c>
      <c r="E473" s="2" t="s">
        <v>212</v>
      </c>
      <c r="F473" s="2" t="s">
        <v>1462</v>
      </c>
      <c r="G473" s="2" t="s">
        <v>791</v>
      </c>
      <c r="H473" s="5" t="s">
        <v>163</v>
      </c>
      <c r="I473" s="6" t="str">
        <f>IF(H473="N/A",Table2[[#This Row],[District
Code]],"C"&amp;H473)</f>
        <v>71811</v>
      </c>
      <c r="J473" s="46" t="s">
        <v>1859</v>
      </c>
      <c r="K473" s="14">
        <v>454944</v>
      </c>
      <c r="L473" s="14">
        <v>155399</v>
      </c>
    </row>
    <row r="474" spans="1:12" x14ac:dyDescent="0.2">
      <c r="A474" s="4" t="s">
        <v>7</v>
      </c>
      <c r="B474" s="5" t="s">
        <v>472</v>
      </c>
      <c r="C474" s="5">
        <v>1</v>
      </c>
      <c r="D474" s="4" t="s">
        <v>733</v>
      </c>
      <c r="E474" s="2" t="s">
        <v>212</v>
      </c>
      <c r="F474" s="2" t="s">
        <v>1463</v>
      </c>
      <c r="G474" s="2" t="s">
        <v>791</v>
      </c>
      <c r="H474" s="5" t="s">
        <v>163</v>
      </c>
      <c r="I474" s="6" t="str">
        <f>IF(H474="N/A",Table2[[#This Row],[District
Code]],"C"&amp;H474)</f>
        <v>71837</v>
      </c>
      <c r="J474" s="46" t="s">
        <v>1860</v>
      </c>
      <c r="K474" s="14">
        <v>869350</v>
      </c>
      <c r="L474" s="14">
        <v>6988</v>
      </c>
    </row>
    <row r="475" spans="1:12" x14ac:dyDescent="0.2">
      <c r="A475" s="4" t="s">
        <v>7</v>
      </c>
      <c r="B475" s="5" t="s">
        <v>472</v>
      </c>
      <c r="C475" s="5">
        <v>1</v>
      </c>
      <c r="D475" s="4" t="s">
        <v>1464</v>
      </c>
      <c r="E475" s="2" t="s">
        <v>212</v>
      </c>
      <c r="F475" s="2" t="s">
        <v>1465</v>
      </c>
      <c r="G475" s="2" t="s">
        <v>791</v>
      </c>
      <c r="H475" s="5" t="s">
        <v>163</v>
      </c>
      <c r="I475" s="6" t="str">
        <f>IF(H475="N/A",Table2[[#This Row],[District
Code]],"C"&amp;H475)</f>
        <v>71894</v>
      </c>
      <c r="J475" s="46" t="s">
        <v>1861</v>
      </c>
      <c r="K475" s="14">
        <v>123712</v>
      </c>
      <c r="L475" s="14">
        <v>49378</v>
      </c>
    </row>
    <row r="476" spans="1:12" x14ac:dyDescent="0.2">
      <c r="A476" s="4" t="s">
        <v>7</v>
      </c>
      <c r="B476" s="5" t="s">
        <v>472</v>
      </c>
      <c r="C476" s="5">
        <v>1</v>
      </c>
      <c r="D476" s="4" t="s">
        <v>254</v>
      </c>
      <c r="E476" s="2" t="s">
        <v>212</v>
      </c>
      <c r="F476" s="2" t="s">
        <v>1466</v>
      </c>
      <c r="G476" s="2" t="s">
        <v>791</v>
      </c>
      <c r="H476" s="5" t="s">
        <v>163</v>
      </c>
      <c r="I476" s="6" t="str">
        <f>IF(H476="N/A",Table2[[#This Row],[District
Code]],"C"&amp;H476)</f>
        <v>71902</v>
      </c>
      <c r="J476" s="46" t="s">
        <v>1862</v>
      </c>
      <c r="K476" s="14">
        <v>1542774</v>
      </c>
      <c r="L476" s="14">
        <v>360561</v>
      </c>
    </row>
    <row r="477" spans="1:12" x14ac:dyDescent="0.2">
      <c r="A477" s="4" t="s">
        <v>7</v>
      </c>
      <c r="B477" s="5" t="s">
        <v>472</v>
      </c>
      <c r="C477" s="5">
        <v>1</v>
      </c>
      <c r="D477" s="4" t="s">
        <v>734</v>
      </c>
      <c r="E477" s="2" t="s">
        <v>212</v>
      </c>
      <c r="F477" s="2" t="s">
        <v>1467</v>
      </c>
      <c r="G477" s="2" t="s">
        <v>791</v>
      </c>
      <c r="H477" s="5" t="s">
        <v>163</v>
      </c>
      <c r="I477" s="6" t="str">
        <f>IF(H477="N/A",Table2[[#This Row],[District
Code]],"C"&amp;H477)</f>
        <v>71944</v>
      </c>
      <c r="J477" s="46" t="s">
        <v>1788</v>
      </c>
      <c r="K477" s="14">
        <v>35530</v>
      </c>
      <c r="L477" s="14">
        <v>13349</v>
      </c>
    </row>
    <row r="478" spans="1:12" x14ac:dyDescent="0.2">
      <c r="A478" s="4" t="s">
        <v>7</v>
      </c>
      <c r="B478" s="5" t="s">
        <v>472</v>
      </c>
      <c r="C478" s="5">
        <v>1</v>
      </c>
      <c r="D478" s="4" t="s">
        <v>616</v>
      </c>
      <c r="E478" s="2" t="s">
        <v>212</v>
      </c>
      <c r="F478" s="2" t="s">
        <v>1468</v>
      </c>
      <c r="G478" s="2" t="s">
        <v>791</v>
      </c>
      <c r="H478" s="5" t="s">
        <v>163</v>
      </c>
      <c r="I478" s="6" t="str">
        <f>IF(H478="N/A",Table2[[#This Row],[District
Code]],"C"&amp;H478)</f>
        <v>71969</v>
      </c>
      <c r="J478" s="46" t="s">
        <v>1863</v>
      </c>
      <c r="K478" s="14">
        <v>325501</v>
      </c>
      <c r="L478" s="14">
        <v>63008</v>
      </c>
    </row>
    <row r="479" spans="1:12" x14ac:dyDescent="0.2">
      <c r="A479" s="4" t="s">
        <v>7</v>
      </c>
      <c r="B479" s="5" t="s">
        <v>472</v>
      </c>
      <c r="C479" s="5">
        <v>1</v>
      </c>
      <c r="D479" s="4" t="s">
        <v>309</v>
      </c>
      <c r="E479" s="2" t="s">
        <v>212</v>
      </c>
      <c r="F479" s="2" t="s">
        <v>1469</v>
      </c>
      <c r="G479" s="2" t="s">
        <v>791</v>
      </c>
      <c r="H479" s="5" t="s">
        <v>163</v>
      </c>
      <c r="I479" s="6" t="str">
        <f>IF(H479="N/A",Table2[[#This Row],[District
Code]],"C"&amp;H479)</f>
        <v>72017</v>
      </c>
      <c r="J479" s="46" t="s">
        <v>1864</v>
      </c>
      <c r="K479" s="14">
        <v>74368</v>
      </c>
      <c r="L479" s="14">
        <v>26172</v>
      </c>
    </row>
    <row r="480" spans="1:12" x14ac:dyDescent="0.2">
      <c r="A480" s="4" t="s">
        <v>7</v>
      </c>
      <c r="B480" s="5" t="s">
        <v>472</v>
      </c>
      <c r="C480" s="5">
        <v>1</v>
      </c>
      <c r="D480" s="4" t="s">
        <v>312</v>
      </c>
      <c r="E480" s="2" t="s">
        <v>212</v>
      </c>
      <c r="F480" s="2" t="s">
        <v>1470</v>
      </c>
      <c r="G480" s="2" t="s">
        <v>791</v>
      </c>
      <c r="H480" s="5" t="s">
        <v>163</v>
      </c>
      <c r="I480" s="6" t="str">
        <f>IF(H480="N/A",Table2[[#This Row],[District
Code]],"C"&amp;H480)</f>
        <v>72025</v>
      </c>
      <c r="J480" s="46" t="s">
        <v>1865</v>
      </c>
      <c r="K480" s="14">
        <v>40698</v>
      </c>
      <c r="L480" s="14">
        <v>6411</v>
      </c>
    </row>
    <row r="481" spans="1:12" x14ac:dyDescent="0.2">
      <c r="A481" s="4" t="s">
        <v>7</v>
      </c>
      <c r="B481" s="5" t="s">
        <v>472</v>
      </c>
      <c r="C481" s="5">
        <v>1</v>
      </c>
      <c r="D481" s="4" t="s">
        <v>1471</v>
      </c>
      <c r="E481" s="2" t="s">
        <v>212</v>
      </c>
      <c r="F481" s="2" t="s">
        <v>1472</v>
      </c>
      <c r="G481" s="2" t="s">
        <v>791</v>
      </c>
      <c r="H481" s="5" t="s">
        <v>163</v>
      </c>
      <c r="I481" s="6" t="str">
        <f>IF(H481="N/A",Table2[[#This Row],[District
Code]],"C"&amp;H481)</f>
        <v>72033</v>
      </c>
      <c r="J481" s="46" t="s">
        <v>1866</v>
      </c>
      <c r="K481" s="14">
        <v>169619</v>
      </c>
      <c r="L481" s="14">
        <v>49247</v>
      </c>
    </row>
    <row r="482" spans="1:12" x14ac:dyDescent="0.2">
      <c r="A482" s="4" t="s">
        <v>7</v>
      </c>
      <c r="B482" s="5" t="s">
        <v>472</v>
      </c>
      <c r="C482" s="5">
        <v>1</v>
      </c>
      <c r="D482" s="4" t="s">
        <v>735</v>
      </c>
      <c r="E482" s="2" t="s">
        <v>212</v>
      </c>
      <c r="F482" s="2" t="s">
        <v>1473</v>
      </c>
      <c r="G482" s="2" t="s">
        <v>791</v>
      </c>
      <c r="H482" s="5" t="s">
        <v>163</v>
      </c>
      <c r="I482" s="6" t="str">
        <f>IF(H482="N/A",Table2[[#This Row],[District
Code]],"C"&amp;H482)</f>
        <v>72041</v>
      </c>
      <c r="J482" s="46" t="s">
        <v>1867</v>
      </c>
      <c r="K482" s="14">
        <v>606787</v>
      </c>
      <c r="L482" s="14">
        <v>225601</v>
      </c>
    </row>
    <row r="483" spans="1:12" x14ac:dyDescent="0.2">
      <c r="A483" s="4" t="s">
        <v>7</v>
      </c>
      <c r="B483" s="5" t="s">
        <v>472</v>
      </c>
      <c r="C483" s="5">
        <v>1</v>
      </c>
      <c r="D483" s="4" t="s">
        <v>319</v>
      </c>
      <c r="E483" s="2" t="s">
        <v>212</v>
      </c>
      <c r="F483" s="2" t="s">
        <v>1474</v>
      </c>
      <c r="G483" s="2" t="s">
        <v>791</v>
      </c>
      <c r="H483" s="5" t="s">
        <v>163</v>
      </c>
      <c r="I483" s="6" t="str">
        <f>IF(H483="N/A",Table2[[#This Row],[District
Code]],"C"&amp;H483)</f>
        <v>72058</v>
      </c>
      <c r="J483" s="46" t="s">
        <v>1868</v>
      </c>
      <c r="K483" s="14">
        <v>321910</v>
      </c>
      <c r="L483" s="14">
        <v>5256</v>
      </c>
    </row>
    <row r="484" spans="1:12" x14ac:dyDescent="0.2">
      <c r="A484" s="4" t="s">
        <v>7</v>
      </c>
      <c r="B484" s="5" t="s">
        <v>472</v>
      </c>
      <c r="C484" s="5">
        <v>1</v>
      </c>
      <c r="D484" s="4" t="s">
        <v>736</v>
      </c>
      <c r="E484" s="2" t="s">
        <v>212</v>
      </c>
      <c r="F484" s="2" t="s">
        <v>1475</v>
      </c>
      <c r="G484" s="2" t="s">
        <v>791</v>
      </c>
      <c r="H484" s="5" t="s">
        <v>163</v>
      </c>
      <c r="I484" s="6" t="str">
        <f>IF(H484="N/A",Table2[[#This Row],[District
Code]],"C"&amp;H484)</f>
        <v>72207</v>
      </c>
      <c r="J484" s="46" t="s">
        <v>1869</v>
      </c>
      <c r="K484" s="14">
        <v>61487</v>
      </c>
      <c r="L484" s="14">
        <v>10393</v>
      </c>
    </row>
    <row r="485" spans="1:12" x14ac:dyDescent="0.2">
      <c r="A485" s="4" t="s">
        <v>7</v>
      </c>
      <c r="B485" s="5" t="s">
        <v>472</v>
      </c>
      <c r="C485" s="5">
        <v>1</v>
      </c>
      <c r="D485" s="4" t="s">
        <v>737</v>
      </c>
      <c r="E485" s="2" t="s">
        <v>212</v>
      </c>
      <c r="F485" s="2" t="s">
        <v>1476</v>
      </c>
      <c r="G485" s="2" t="s">
        <v>791</v>
      </c>
      <c r="H485" s="5" t="s">
        <v>163</v>
      </c>
      <c r="I485" s="6" t="str">
        <f>IF(H485="N/A",Table2[[#This Row],[District
Code]],"C"&amp;H485)</f>
        <v>72215</v>
      </c>
      <c r="J485" s="46" t="s">
        <v>1870</v>
      </c>
      <c r="K485" s="14">
        <v>279797</v>
      </c>
      <c r="L485" s="14">
        <v>91181</v>
      </c>
    </row>
    <row r="486" spans="1:12" x14ac:dyDescent="0.2">
      <c r="A486" s="4" t="s">
        <v>7</v>
      </c>
      <c r="B486" s="5" t="s">
        <v>472</v>
      </c>
      <c r="C486" s="5">
        <v>1</v>
      </c>
      <c r="D486" s="4" t="s">
        <v>1477</v>
      </c>
      <c r="E486" s="2" t="s">
        <v>212</v>
      </c>
      <c r="F486" s="2" t="s">
        <v>1478</v>
      </c>
      <c r="G486" s="2" t="s">
        <v>791</v>
      </c>
      <c r="H486" s="5" t="s">
        <v>163</v>
      </c>
      <c r="I486" s="6" t="str">
        <f>IF(H486="N/A",Table2[[#This Row],[District
Code]],"C"&amp;H486)</f>
        <v>72223</v>
      </c>
      <c r="J486" s="46" t="s">
        <v>1871</v>
      </c>
      <c r="K486" s="14">
        <v>97889</v>
      </c>
      <c r="L486" s="14">
        <v>49843</v>
      </c>
    </row>
    <row r="487" spans="1:12" x14ac:dyDescent="0.2">
      <c r="A487" s="4" t="s">
        <v>7</v>
      </c>
      <c r="B487" s="5" t="s">
        <v>472</v>
      </c>
      <c r="C487" s="5">
        <v>1</v>
      </c>
      <c r="D487" s="4" t="s">
        <v>622</v>
      </c>
      <c r="E487" s="2" t="s">
        <v>212</v>
      </c>
      <c r="F487" s="2" t="s">
        <v>1479</v>
      </c>
      <c r="G487" s="2" t="s">
        <v>791</v>
      </c>
      <c r="H487" s="5" t="s">
        <v>163</v>
      </c>
      <c r="I487" s="6" t="str">
        <f>IF(H487="N/A",Table2[[#This Row],[District
Code]],"C"&amp;H487)</f>
        <v>72249</v>
      </c>
      <c r="J487" s="46" t="s">
        <v>1872</v>
      </c>
      <c r="K487" s="14">
        <v>1584971</v>
      </c>
      <c r="L487" s="14">
        <v>456035</v>
      </c>
    </row>
    <row r="488" spans="1:12" x14ac:dyDescent="0.2">
      <c r="A488" s="4" t="s">
        <v>7</v>
      </c>
      <c r="B488" s="5" t="s">
        <v>472</v>
      </c>
      <c r="C488" s="5">
        <v>1</v>
      </c>
      <c r="D488" s="4" t="s">
        <v>738</v>
      </c>
      <c r="E488" s="2" t="s">
        <v>212</v>
      </c>
      <c r="F488" s="2" t="s">
        <v>1480</v>
      </c>
      <c r="G488" s="2" t="s">
        <v>791</v>
      </c>
      <c r="H488" s="5" t="s">
        <v>163</v>
      </c>
      <c r="I488" s="6" t="str">
        <f>IF(H488="N/A",Table2[[#This Row],[District
Code]],"C"&amp;H488)</f>
        <v>72256</v>
      </c>
      <c r="J488" s="46" t="s">
        <v>1873</v>
      </c>
      <c r="K488" s="14">
        <v>10374358</v>
      </c>
      <c r="L488" s="14">
        <v>9202798</v>
      </c>
    </row>
    <row r="489" spans="1:12" x14ac:dyDescent="0.2">
      <c r="A489" s="4" t="s">
        <v>7</v>
      </c>
      <c r="B489" s="5" t="s">
        <v>472</v>
      </c>
      <c r="C489" s="5">
        <v>1</v>
      </c>
      <c r="D489" s="4" t="s">
        <v>617</v>
      </c>
      <c r="E489" s="2" t="s">
        <v>212</v>
      </c>
      <c r="F489" s="2" t="s">
        <v>1481</v>
      </c>
      <c r="G489" s="2" t="s">
        <v>791</v>
      </c>
      <c r="H489" s="5" t="s">
        <v>163</v>
      </c>
      <c r="I489" s="6" t="str">
        <f>IF(H489="N/A",Table2[[#This Row],[District
Code]],"C"&amp;H489)</f>
        <v>75523</v>
      </c>
      <c r="J489" s="46" t="s">
        <v>1874</v>
      </c>
      <c r="K489" s="14">
        <v>7526840</v>
      </c>
      <c r="L489" s="14">
        <v>2101391</v>
      </c>
    </row>
    <row r="490" spans="1:12" x14ac:dyDescent="0.2">
      <c r="A490" s="4" t="s">
        <v>7</v>
      </c>
      <c r="B490" s="5" t="s">
        <v>472</v>
      </c>
      <c r="C490" s="5">
        <v>1</v>
      </c>
      <c r="D490" s="4" t="s">
        <v>623</v>
      </c>
      <c r="E490" s="2" t="s">
        <v>212</v>
      </c>
      <c r="F490" s="2" t="s">
        <v>1482</v>
      </c>
      <c r="G490" s="2" t="s">
        <v>791</v>
      </c>
      <c r="H490" s="5" t="s">
        <v>163</v>
      </c>
      <c r="I490" s="6" t="str">
        <f>IF(H490="N/A",Table2[[#This Row],[District
Code]],"C"&amp;H490)</f>
        <v>75531</v>
      </c>
      <c r="J490" s="46" t="s">
        <v>1875</v>
      </c>
      <c r="K490" s="14">
        <v>2711181</v>
      </c>
      <c r="L490" s="14">
        <v>1196274</v>
      </c>
    </row>
    <row r="491" spans="1:12" x14ac:dyDescent="0.2">
      <c r="A491" s="4" t="s">
        <v>7</v>
      </c>
      <c r="B491" s="5" t="s">
        <v>472</v>
      </c>
      <c r="C491" s="5">
        <v>1</v>
      </c>
      <c r="D491" s="4" t="s">
        <v>266</v>
      </c>
      <c r="E491" s="2" t="s">
        <v>212</v>
      </c>
      <c r="F491" s="2" t="s">
        <v>1483</v>
      </c>
      <c r="G491" s="2" t="s">
        <v>791</v>
      </c>
      <c r="H491" s="3" t="s">
        <v>163</v>
      </c>
      <c r="I491" s="6" t="str">
        <f>IF(H491="N/A",Table2[[#This Row],[District
Code]],"C"&amp;H491)</f>
        <v>76836</v>
      </c>
      <c r="J491" s="47" t="s">
        <v>1876</v>
      </c>
      <c r="K491" s="14">
        <v>1443734</v>
      </c>
      <c r="L491" s="14">
        <v>309248</v>
      </c>
    </row>
    <row r="492" spans="1:12" x14ac:dyDescent="0.2">
      <c r="A492" s="4" t="s">
        <v>7</v>
      </c>
      <c r="B492" s="5" t="s">
        <v>472</v>
      </c>
      <c r="C492" s="5">
        <v>1</v>
      </c>
      <c r="D492" s="4" t="s">
        <v>1484</v>
      </c>
      <c r="E492" s="2" t="s">
        <v>212</v>
      </c>
      <c r="F492" s="2" t="s">
        <v>1485</v>
      </c>
      <c r="G492" s="2" t="s">
        <v>1486</v>
      </c>
      <c r="H492" s="5" t="s">
        <v>1487</v>
      </c>
      <c r="I492" s="6" t="str">
        <f>IF(H492="N/A",Table2[[#This Row],[District
Code]],"C"&amp;H492)</f>
        <v>C0804</v>
      </c>
      <c r="J492" s="46" t="s">
        <v>1877</v>
      </c>
      <c r="K492" s="14">
        <v>140998</v>
      </c>
      <c r="L492" s="14">
        <v>1411</v>
      </c>
    </row>
    <row r="493" spans="1:12" x14ac:dyDescent="0.2">
      <c r="A493" s="4" t="s">
        <v>7</v>
      </c>
      <c r="B493" s="5" t="s">
        <v>472</v>
      </c>
      <c r="C493" s="5">
        <v>1</v>
      </c>
      <c r="D493" s="4" t="s">
        <v>739</v>
      </c>
      <c r="E493" s="2" t="s">
        <v>212</v>
      </c>
      <c r="F493" s="2" t="s">
        <v>1488</v>
      </c>
      <c r="G493" s="2" t="s">
        <v>1489</v>
      </c>
      <c r="H493" s="5" t="s">
        <v>763</v>
      </c>
      <c r="I493" s="6" t="str">
        <f>IF(H493="N/A",Table2[[#This Row],[District
Code]],"C"&amp;H493)</f>
        <v>C1894</v>
      </c>
      <c r="J493" s="46" t="s">
        <v>1878</v>
      </c>
      <c r="K493" s="14">
        <v>137408</v>
      </c>
      <c r="L493" s="14">
        <v>34352</v>
      </c>
    </row>
    <row r="494" spans="1:12" x14ac:dyDescent="0.2">
      <c r="A494" s="4" t="s">
        <v>6</v>
      </c>
      <c r="B494" s="5" t="s">
        <v>473</v>
      </c>
      <c r="C494" s="5">
        <v>29</v>
      </c>
      <c r="D494" s="4" t="s">
        <v>1490</v>
      </c>
      <c r="E494" s="2" t="s">
        <v>213</v>
      </c>
      <c r="F494" s="2" t="s">
        <v>1491</v>
      </c>
      <c r="G494" s="2" t="s">
        <v>791</v>
      </c>
      <c r="H494" s="5" t="s">
        <v>163</v>
      </c>
      <c r="I494" s="6" t="str">
        <f>IF(H494="N/A",Table2[[#This Row],[District
Code]],"C"&amp;H494)</f>
        <v>72371</v>
      </c>
      <c r="J494" s="46" t="s">
        <v>1879</v>
      </c>
      <c r="K494" s="14">
        <v>346310</v>
      </c>
      <c r="L494" s="14">
        <v>209911</v>
      </c>
    </row>
    <row r="495" spans="1:12" x14ac:dyDescent="0.2">
      <c r="A495" s="4" t="s">
        <v>6</v>
      </c>
      <c r="B495" s="5" t="s">
        <v>473</v>
      </c>
      <c r="C495" s="5">
        <v>29</v>
      </c>
      <c r="D495" s="4" t="s">
        <v>1492</v>
      </c>
      <c r="E495" s="2" t="s">
        <v>213</v>
      </c>
      <c r="F495" s="2" t="s">
        <v>1493</v>
      </c>
      <c r="G495" s="2" t="s">
        <v>791</v>
      </c>
      <c r="H495" s="5" t="s">
        <v>163</v>
      </c>
      <c r="I495" s="6" t="str">
        <f>IF(H495="N/A",Table2[[#This Row],[District
Code]],"C"&amp;H495)</f>
        <v>72389</v>
      </c>
      <c r="J495" s="46" t="s">
        <v>1880</v>
      </c>
      <c r="K495" s="14">
        <v>282528</v>
      </c>
      <c r="L495" s="14">
        <v>2108</v>
      </c>
    </row>
    <row r="496" spans="1:12" x14ac:dyDescent="0.2">
      <c r="A496" s="4" t="s">
        <v>6</v>
      </c>
      <c r="B496" s="5" t="s">
        <v>473</v>
      </c>
      <c r="C496" s="5">
        <v>29</v>
      </c>
      <c r="D496" s="4" t="s">
        <v>342</v>
      </c>
      <c r="E496" s="2" t="s">
        <v>213</v>
      </c>
      <c r="F496" s="2" t="s">
        <v>1494</v>
      </c>
      <c r="G496" s="2" t="s">
        <v>791</v>
      </c>
      <c r="H496" s="5" t="s">
        <v>163</v>
      </c>
      <c r="I496" s="6" t="str">
        <f>IF(H496="N/A",Table2[[#This Row],[District
Code]],"C"&amp;H496)</f>
        <v>72421</v>
      </c>
      <c r="J496" s="46" t="s">
        <v>1881</v>
      </c>
      <c r="K496" s="14">
        <v>40354</v>
      </c>
      <c r="L496" s="14">
        <v>10089</v>
      </c>
    </row>
    <row r="497" spans="1:12" x14ac:dyDescent="0.2">
      <c r="A497" s="4" t="s">
        <v>5</v>
      </c>
      <c r="B497" s="5" t="s">
        <v>474</v>
      </c>
      <c r="C497" s="5">
        <v>58</v>
      </c>
      <c r="D497" s="4" t="s">
        <v>236</v>
      </c>
      <c r="E497" s="2" t="s">
        <v>214</v>
      </c>
      <c r="F497" s="2" t="s">
        <v>1495</v>
      </c>
      <c r="G497" s="2" t="s">
        <v>791</v>
      </c>
      <c r="H497" s="5" t="s">
        <v>163</v>
      </c>
      <c r="I497" s="6" t="str">
        <f>IF(H497="N/A",Table2[[#This Row],[District
Code]],"C"&amp;H497)</f>
        <v>72447</v>
      </c>
      <c r="J497" s="46" t="s">
        <v>1882</v>
      </c>
      <c r="K497" s="14">
        <v>71268</v>
      </c>
      <c r="L497" s="14">
        <v>18878</v>
      </c>
    </row>
    <row r="498" spans="1:12" x14ac:dyDescent="0.2">
      <c r="A498" s="4" t="s">
        <v>5</v>
      </c>
      <c r="B498" s="5" t="s">
        <v>474</v>
      </c>
      <c r="C498" s="5">
        <v>58</v>
      </c>
      <c r="D498" s="4" t="s">
        <v>1496</v>
      </c>
      <c r="E498" s="2" t="s">
        <v>214</v>
      </c>
      <c r="F498" s="2" t="s">
        <v>1497</v>
      </c>
      <c r="G498" s="2" t="s">
        <v>791</v>
      </c>
      <c r="H498" s="5" t="s">
        <v>163</v>
      </c>
      <c r="I498" s="6" t="str">
        <f>IF(H498="N/A",Table2[[#This Row],[District
Code]],"C"&amp;H498)</f>
        <v>72454</v>
      </c>
      <c r="J498" s="46" t="s">
        <v>1883</v>
      </c>
      <c r="K498" s="14">
        <v>735549</v>
      </c>
      <c r="L498" s="14">
        <v>169573</v>
      </c>
    </row>
    <row r="499" spans="1:12" x14ac:dyDescent="0.2">
      <c r="A499" s="4" t="s">
        <v>5</v>
      </c>
      <c r="B499" s="5" t="s">
        <v>474</v>
      </c>
      <c r="C499" s="5">
        <v>58</v>
      </c>
      <c r="D499" s="4" t="s">
        <v>740</v>
      </c>
      <c r="E499" s="2" t="s">
        <v>214</v>
      </c>
      <c r="F499" s="2" t="s">
        <v>1498</v>
      </c>
      <c r="G499" s="2" t="s">
        <v>791</v>
      </c>
      <c r="H499" s="5" t="s">
        <v>163</v>
      </c>
      <c r="I499" s="6" t="str">
        <f>IF(H499="N/A",Table2[[#This Row],[District
Code]],"C"&amp;H499)</f>
        <v>72462</v>
      </c>
      <c r="J499" s="46" t="s">
        <v>1884</v>
      </c>
      <c r="K499" s="14">
        <v>1961718</v>
      </c>
      <c r="L499" s="14">
        <v>1152257</v>
      </c>
    </row>
    <row r="500" spans="1:12" x14ac:dyDescent="0.2">
      <c r="A500" s="4" t="s">
        <v>5</v>
      </c>
      <c r="B500" s="5" t="s">
        <v>474</v>
      </c>
      <c r="C500" s="5">
        <v>58</v>
      </c>
      <c r="D500" s="4" t="s">
        <v>1499</v>
      </c>
      <c r="E500" s="2" t="s">
        <v>214</v>
      </c>
      <c r="F500" s="2" t="s">
        <v>1500</v>
      </c>
      <c r="G500" s="2" t="s">
        <v>791</v>
      </c>
      <c r="H500" s="5" t="s">
        <v>163</v>
      </c>
      <c r="I500" s="6" t="str">
        <f>IF(H500="N/A",Table2[[#This Row],[District
Code]],"C"&amp;H500)</f>
        <v>72512</v>
      </c>
      <c r="J500" s="46" t="s">
        <v>1638</v>
      </c>
      <c r="K500" s="14">
        <v>517075</v>
      </c>
      <c r="L500" s="14">
        <v>3917</v>
      </c>
    </row>
    <row r="501" spans="1:12" x14ac:dyDescent="0.2">
      <c r="A501" s="4" t="s">
        <v>5</v>
      </c>
      <c r="B501" s="5" t="s">
        <v>474</v>
      </c>
      <c r="C501" s="5">
        <v>58</v>
      </c>
      <c r="D501" s="4" t="s">
        <v>313</v>
      </c>
      <c r="E501" s="2" t="s">
        <v>214</v>
      </c>
      <c r="F501" s="2" t="s">
        <v>1501</v>
      </c>
      <c r="G501" s="2" t="s">
        <v>791</v>
      </c>
      <c r="H501" s="5" t="s">
        <v>163</v>
      </c>
      <c r="I501" s="6" t="str">
        <f>IF(H501="N/A",Table2[[#This Row],[District
Code]],"C"&amp;H501)</f>
        <v>72538</v>
      </c>
      <c r="J501" s="46" t="s">
        <v>1885</v>
      </c>
      <c r="K501" s="14">
        <v>4333404</v>
      </c>
      <c r="L501" s="14">
        <v>341889</v>
      </c>
    </row>
    <row r="502" spans="1:12" x14ac:dyDescent="0.2">
      <c r="A502" s="4" t="s">
        <v>5</v>
      </c>
      <c r="B502" s="5" t="s">
        <v>474</v>
      </c>
      <c r="C502" s="5">
        <v>58</v>
      </c>
      <c r="D502" s="4" t="s">
        <v>618</v>
      </c>
      <c r="E502" s="2" t="s">
        <v>214</v>
      </c>
      <c r="F502" s="2" t="s">
        <v>1502</v>
      </c>
      <c r="G502" s="2" t="s">
        <v>791</v>
      </c>
      <c r="H502" s="3" t="s">
        <v>163</v>
      </c>
      <c r="I502" s="6" t="str">
        <f>IF(H502="N/A",Table2[[#This Row],[District
Code]],"C"&amp;H502)</f>
        <v>72546</v>
      </c>
      <c r="J502" s="47" t="s">
        <v>1886</v>
      </c>
      <c r="K502" s="14">
        <v>3258305</v>
      </c>
      <c r="L502" s="14">
        <v>217937</v>
      </c>
    </row>
    <row r="503" spans="1:12" x14ac:dyDescent="0.2">
      <c r="A503" s="4" t="s">
        <v>5</v>
      </c>
      <c r="B503" s="5" t="s">
        <v>474</v>
      </c>
      <c r="C503" s="5">
        <v>58</v>
      </c>
      <c r="D503" s="4" t="s">
        <v>741</v>
      </c>
      <c r="E503" s="2" t="s">
        <v>214</v>
      </c>
      <c r="F503" s="2" t="s">
        <v>1503</v>
      </c>
      <c r="G503" s="2" t="s">
        <v>791</v>
      </c>
      <c r="H503" s="5" t="s">
        <v>163</v>
      </c>
      <c r="I503" s="6" t="str">
        <f>IF(H503="N/A",Table2[[#This Row],[District
Code]],"C"&amp;H503)</f>
        <v>72652</v>
      </c>
      <c r="J503" s="46" t="s">
        <v>1887</v>
      </c>
      <c r="K503" s="14">
        <v>2361212</v>
      </c>
      <c r="L503" s="14">
        <v>1913660</v>
      </c>
    </row>
    <row r="504" spans="1:12" x14ac:dyDescent="0.2">
      <c r="A504" s="4" t="s">
        <v>5</v>
      </c>
      <c r="B504" s="5" t="s">
        <v>474</v>
      </c>
      <c r="C504" s="5">
        <v>58</v>
      </c>
      <c r="D504" s="4" t="s">
        <v>301</v>
      </c>
      <c r="E504" s="2" t="s">
        <v>214</v>
      </c>
      <c r="F504" s="2" t="s">
        <v>1504</v>
      </c>
      <c r="G504" s="2" t="s">
        <v>791</v>
      </c>
      <c r="H504" s="5" t="s">
        <v>163</v>
      </c>
      <c r="I504" s="6" t="str">
        <f>IF(H504="N/A",Table2[[#This Row],[District
Code]],"C"&amp;H504)</f>
        <v>73940</v>
      </c>
      <c r="J504" s="46" t="s">
        <v>1888</v>
      </c>
      <c r="K504" s="14">
        <v>501704</v>
      </c>
      <c r="L504" s="14">
        <v>15989</v>
      </c>
    </row>
    <row r="505" spans="1:12" x14ac:dyDescent="0.2">
      <c r="A505" s="4" t="s">
        <v>5</v>
      </c>
      <c r="B505" s="5" t="s">
        <v>474</v>
      </c>
      <c r="C505" s="5">
        <v>58</v>
      </c>
      <c r="D505" s="4" t="s">
        <v>619</v>
      </c>
      <c r="E505" s="2" t="s">
        <v>214</v>
      </c>
      <c r="F505" s="2" t="s">
        <v>1505</v>
      </c>
      <c r="G505" s="2" t="s">
        <v>791</v>
      </c>
      <c r="H505" s="5" t="s">
        <v>163</v>
      </c>
      <c r="I505" s="6" t="str">
        <f>IF(H505="N/A",Table2[[#This Row],[District
Code]],"C"&amp;H505)</f>
        <v>76828</v>
      </c>
      <c r="J505" s="46" t="s">
        <v>1889</v>
      </c>
      <c r="K505" s="14">
        <v>1356867</v>
      </c>
      <c r="L505" s="14">
        <v>415047</v>
      </c>
    </row>
    <row r="506" spans="1:12" x14ac:dyDescent="0.2">
      <c r="A506" s="4" t="s">
        <v>5</v>
      </c>
      <c r="B506" s="5" t="s">
        <v>474</v>
      </c>
      <c r="C506" s="5">
        <v>58</v>
      </c>
      <c r="D506" s="4" t="s">
        <v>620</v>
      </c>
      <c r="E506" s="2" t="s">
        <v>214</v>
      </c>
      <c r="F506" s="2" t="s">
        <v>1506</v>
      </c>
      <c r="G506" s="2" t="s">
        <v>1507</v>
      </c>
      <c r="H506" s="5" t="s">
        <v>621</v>
      </c>
      <c r="I506" s="6" t="str">
        <f>IF(H506="N/A",Table2[[#This Row],[District
Code]],"C"&amp;H506)</f>
        <v>C0735</v>
      </c>
      <c r="J506" s="46" t="s">
        <v>1890</v>
      </c>
      <c r="K506" s="14">
        <v>296091</v>
      </c>
      <c r="L506" s="14">
        <v>74023</v>
      </c>
    </row>
    <row r="507" spans="1:12" x14ac:dyDescent="0.2">
      <c r="A507" s="4" t="s">
        <v>5</v>
      </c>
      <c r="B507" s="5" t="s">
        <v>474</v>
      </c>
      <c r="C507" s="5">
        <v>58</v>
      </c>
      <c r="D507" s="4" t="s">
        <v>1508</v>
      </c>
      <c r="E507" s="2" t="s">
        <v>214</v>
      </c>
      <c r="F507" s="2" t="s">
        <v>1506</v>
      </c>
      <c r="G507" s="2" t="s">
        <v>1509</v>
      </c>
      <c r="H507" s="5" t="s">
        <v>1510</v>
      </c>
      <c r="I507" s="6" t="str">
        <f>IF(H507="N/A",Table2[[#This Row],[District
Code]],"C"&amp;H507)</f>
        <v>C0805</v>
      </c>
      <c r="J507" s="46" t="s">
        <v>1891</v>
      </c>
      <c r="K507" s="14">
        <v>51055</v>
      </c>
      <c r="L507" s="14">
        <v>2332</v>
      </c>
    </row>
    <row r="508" spans="1:12" x14ac:dyDescent="0.2">
      <c r="A508" s="4" t="s">
        <v>3</v>
      </c>
      <c r="B508" s="5" t="s">
        <v>475</v>
      </c>
      <c r="C508" s="5">
        <v>1</v>
      </c>
      <c r="D508" s="4" t="s">
        <v>605</v>
      </c>
      <c r="E508" s="2" t="s">
        <v>215</v>
      </c>
      <c r="F508" s="2" t="s">
        <v>1511</v>
      </c>
      <c r="G508" s="2" t="s">
        <v>791</v>
      </c>
      <c r="H508" s="5" t="s">
        <v>163</v>
      </c>
      <c r="I508" s="6" t="str">
        <f>IF(H508="N/A",Table2[[#This Row],[District
Code]],"C"&amp;H508)</f>
        <v>72694</v>
      </c>
      <c r="J508" s="46" t="s">
        <v>4</v>
      </c>
      <c r="K508" s="14">
        <v>2346245</v>
      </c>
      <c r="L508" s="14">
        <v>595874</v>
      </c>
    </row>
    <row r="509" spans="1:12" x14ac:dyDescent="0.2">
      <c r="A509" s="4" t="s">
        <v>3</v>
      </c>
      <c r="B509" s="5" t="s">
        <v>475</v>
      </c>
      <c r="C509" s="5">
        <v>1</v>
      </c>
      <c r="D509" s="4" t="s">
        <v>606</v>
      </c>
      <c r="E509" s="2" t="s">
        <v>215</v>
      </c>
      <c r="F509" s="2" t="s">
        <v>1512</v>
      </c>
      <c r="G509" s="2" t="s">
        <v>791</v>
      </c>
      <c r="H509" s="5" t="s">
        <v>163</v>
      </c>
      <c r="I509" s="6" t="str">
        <f>IF(H509="N/A",Table2[[#This Row],[District
Code]],"C"&amp;H509)</f>
        <v>72702</v>
      </c>
      <c r="J509" s="46" t="s">
        <v>1892</v>
      </c>
      <c r="K509" s="14">
        <v>208316</v>
      </c>
      <c r="L509" s="14">
        <v>43543</v>
      </c>
    </row>
    <row r="510" spans="1:12" x14ac:dyDescent="0.2">
      <c r="A510" s="4" t="s">
        <v>3</v>
      </c>
      <c r="B510" s="5" t="s">
        <v>475</v>
      </c>
      <c r="C510" s="5">
        <v>1</v>
      </c>
      <c r="D510" s="4" t="s">
        <v>387</v>
      </c>
      <c r="E510" s="2" t="s">
        <v>215</v>
      </c>
      <c r="F510" s="2" t="s">
        <v>1511</v>
      </c>
      <c r="G510" s="2" t="s">
        <v>1513</v>
      </c>
      <c r="H510" s="5" t="s">
        <v>2</v>
      </c>
      <c r="I510" s="6" t="str">
        <f>IF(H510="N/A",Table2[[#This Row],[District
Code]],"C"&amp;H510)</f>
        <v>C1338</v>
      </c>
      <c r="J510" s="46" t="s">
        <v>1893</v>
      </c>
      <c r="K510" s="14">
        <v>93385</v>
      </c>
      <c r="L510" s="14">
        <v>21167</v>
      </c>
    </row>
    <row r="511" spans="1:12" x14ac:dyDescent="0.2">
      <c r="A511" s="4" t="s">
        <v>3</v>
      </c>
      <c r="B511" s="5" t="s">
        <v>475</v>
      </c>
      <c r="C511" s="5">
        <v>1</v>
      </c>
      <c r="D511" s="4" t="s">
        <v>398</v>
      </c>
      <c r="E511" s="2" t="s">
        <v>215</v>
      </c>
      <c r="F511" s="2" t="s">
        <v>1511</v>
      </c>
      <c r="G511" s="2" t="s">
        <v>1514</v>
      </c>
      <c r="H511" s="5" t="s">
        <v>151</v>
      </c>
      <c r="I511" s="6" t="str">
        <f>IF(H511="N/A",Table2[[#This Row],[District
Code]],"C"&amp;H511)</f>
        <v>C1659</v>
      </c>
      <c r="J511" s="46" t="s">
        <v>1894</v>
      </c>
      <c r="K511" s="14">
        <v>89876</v>
      </c>
      <c r="L511" s="14">
        <v>8551</v>
      </c>
    </row>
    <row r="512" spans="1:12" x14ac:dyDescent="0.2">
      <c r="A512" s="4" t="s">
        <v>1</v>
      </c>
      <c r="B512" s="5" t="s">
        <v>476</v>
      </c>
      <c r="C512" s="5">
        <v>2</v>
      </c>
      <c r="D512" s="4" t="s">
        <v>530</v>
      </c>
      <c r="E512" s="2" t="s">
        <v>216</v>
      </c>
      <c r="F512" s="2" t="s">
        <v>1515</v>
      </c>
      <c r="G512" s="2" t="s">
        <v>791</v>
      </c>
      <c r="H512" s="5" t="s">
        <v>163</v>
      </c>
      <c r="I512" s="6" t="str">
        <f>IF(H512="N/A",Table2[[#This Row],[District
Code]],"C"&amp;H512)</f>
        <v>72736</v>
      </c>
      <c r="J512" s="46" t="s">
        <v>1895</v>
      </c>
      <c r="K512" s="14">
        <v>3985772</v>
      </c>
      <c r="L512" s="14">
        <v>200230</v>
      </c>
    </row>
    <row r="513" spans="1:12" x14ac:dyDescent="0.2">
      <c r="A513" s="4" t="s">
        <v>1</v>
      </c>
      <c r="B513" s="5" t="s">
        <v>476</v>
      </c>
      <c r="C513" s="5">
        <v>2</v>
      </c>
      <c r="D513" s="4" t="s">
        <v>1516</v>
      </c>
      <c r="E513" s="2" t="s">
        <v>216</v>
      </c>
      <c r="F513" s="2" t="s">
        <v>1517</v>
      </c>
      <c r="G513" s="2" t="s">
        <v>1518</v>
      </c>
      <c r="H513" s="5" t="s">
        <v>1519</v>
      </c>
      <c r="I513" s="6" t="str">
        <f>IF(H513="N/A",Table2[[#This Row],[District
Code]],"C"&amp;H513)</f>
        <v>C0165</v>
      </c>
      <c r="J513" s="46" t="s">
        <v>1896</v>
      </c>
      <c r="K513" s="14">
        <v>84813</v>
      </c>
      <c r="L513" s="14">
        <v>879</v>
      </c>
    </row>
    <row r="514" spans="1:12" ht="15.75" x14ac:dyDescent="0.25">
      <c r="A514" s="41" t="s">
        <v>164</v>
      </c>
      <c r="B514" s="41"/>
      <c r="C514" s="41"/>
      <c r="D514" s="42"/>
      <c r="E514" s="43"/>
      <c r="F514" s="43"/>
      <c r="G514" s="43"/>
      <c r="H514" s="43"/>
      <c r="I514" s="44"/>
      <c r="J514" s="38"/>
      <c r="K514" s="45">
        <f>SUBTOTAL(109,Table2[] Table2[
2021‒22
Final
Allocation
Amount] )</f>
        <v>1170707066</v>
      </c>
      <c r="L514" s="45">
        <f>SUBTOTAL(109,Table2[5th Apportionment])</f>
        <v>248698705</v>
      </c>
    </row>
    <row r="515" spans="1:12" x14ac:dyDescent="0.2">
      <c r="A515" s="4" t="s">
        <v>0</v>
      </c>
      <c r="B515" s="4"/>
      <c r="C515" s="4"/>
      <c r="D515" s="4"/>
    </row>
    <row r="516" spans="1:12" x14ac:dyDescent="0.2">
      <c r="A516" s="4" t="s">
        <v>160</v>
      </c>
      <c r="B516" s="4"/>
      <c r="C516" s="4"/>
      <c r="D516" s="4"/>
    </row>
    <row r="517" spans="1:12" x14ac:dyDescent="0.2">
      <c r="A517" s="32" t="s">
        <v>1524</v>
      </c>
      <c r="B517" s="13"/>
      <c r="C517" s="13"/>
      <c r="D517" s="7"/>
    </row>
  </sheetData>
  <conditionalFormatting sqref="I7:I513">
    <cfRule type="duplicateValues" dxfId="3" priority="871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9366-91F6-4AB5-BA7F-B182A306F038}">
  <sheetPr>
    <pageSetUpPr fitToPage="1"/>
  </sheetPr>
  <dimension ref="A1:E61"/>
  <sheetViews>
    <sheetView workbookViewId="0"/>
  </sheetViews>
  <sheetFormatPr defaultColWidth="8.88671875" defaultRowHeight="12.75" x14ac:dyDescent="0.2"/>
  <cols>
    <col min="1" max="1" width="11.21875" style="23" customWidth="1"/>
    <col min="2" max="2" width="21.44140625" style="23" customWidth="1"/>
    <col min="3" max="3" width="27.5546875" style="23" customWidth="1"/>
    <col min="4" max="4" width="15.44140625" style="23" customWidth="1"/>
    <col min="5" max="5" width="14.6640625" style="23" bestFit="1" customWidth="1"/>
    <col min="6" max="16384" width="8.88671875" style="23"/>
  </cols>
  <sheetData>
    <row r="1" spans="1:5" ht="20.25" x14ac:dyDescent="0.3">
      <c r="A1" s="8" t="s">
        <v>1523</v>
      </c>
      <c r="B1" s="22"/>
      <c r="C1" s="22"/>
      <c r="D1" s="22"/>
    </row>
    <row r="2" spans="1:5" ht="18" x14ac:dyDescent="0.2">
      <c r="A2" s="16" t="s">
        <v>477</v>
      </c>
      <c r="B2" s="22"/>
      <c r="C2" s="22"/>
      <c r="D2" s="22"/>
    </row>
    <row r="3" spans="1:5" ht="15.75" x14ac:dyDescent="0.25">
      <c r="A3" s="20" t="s">
        <v>223</v>
      </c>
      <c r="B3" s="22"/>
      <c r="C3" s="22"/>
      <c r="D3" s="22"/>
    </row>
    <row r="4" spans="1:5" ht="15.75" x14ac:dyDescent="0.25">
      <c r="A4" s="21" t="s">
        <v>478</v>
      </c>
      <c r="B4" s="22"/>
      <c r="C4" s="22"/>
      <c r="D4" s="22"/>
    </row>
    <row r="5" spans="1:5" ht="31.5" x14ac:dyDescent="0.25">
      <c r="A5" s="24" t="s">
        <v>141</v>
      </c>
      <c r="B5" s="24" t="s">
        <v>479</v>
      </c>
      <c r="C5" s="24" t="s">
        <v>480</v>
      </c>
      <c r="D5" s="25" t="s">
        <v>481</v>
      </c>
      <c r="E5" s="39" t="s">
        <v>1898</v>
      </c>
    </row>
    <row r="6" spans="1:5" ht="15" x14ac:dyDescent="0.2">
      <c r="A6" s="26" t="s">
        <v>166</v>
      </c>
      <c r="B6" s="34" t="s">
        <v>126</v>
      </c>
      <c r="C6" s="27" t="s">
        <v>1897</v>
      </c>
      <c r="D6" s="28">
        <v>5188317</v>
      </c>
      <c r="E6" s="40" t="s">
        <v>1899</v>
      </c>
    </row>
    <row r="7" spans="1:5" ht="15" x14ac:dyDescent="0.2">
      <c r="A7" s="29" t="s">
        <v>167</v>
      </c>
      <c r="B7" s="34" t="s">
        <v>122</v>
      </c>
      <c r="C7" s="27" t="s">
        <v>1897</v>
      </c>
      <c r="D7" s="28">
        <v>1287563</v>
      </c>
      <c r="E7" s="40" t="s">
        <v>1900</v>
      </c>
    </row>
    <row r="8" spans="1:5" ht="15" x14ac:dyDescent="0.2">
      <c r="A8" s="29" t="s">
        <v>168</v>
      </c>
      <c r="B8" s="34" t="s">
        <v>120</v>
      </c>
      <c r="C8" s="27" t="s">
        <v>1897</v>
      </c>
      <c r="D8" s="28">
        <v>30204</v>
      </c>
      <c r="E8" s="40" t="s">
        <v>1901</v>
      </c>
    </row>
    <row r="9" spans="1:5" ht="15" x14ac:dyDescent="0.2">
      <c r="A9" s="29" t="s">
        <v>169</v>
      </c>
      <c r="B9" s="34" t="s">
        <v>119</v>
      </c>
      <c r="C9" s="27" t="s">
        <v>1897</v>
      </c>
      <c r="D9" s="28">
        <v>55259</v>
      </c>
      <c r="E9" s="40" t="s">
        <v>1902</v>
      </c>
    </row>
    <row r="10" spans="1:5" ht="15" x14ac:dyDescent="0.2">
      <c r="A10" s="29" t="s">
        <v>170</v>
      </c>
      <c r="B10" s="34" t="s">
        <v>631</v>
      </c>
      <c r="C10" s="27" t="s">
        <v>1897</v>
      </c>
      <c r="D10" s="28">
        <v>4288255</v>
      </c>
      <c r="E10" s="40" t="s">
        <v>1903</v>
      </c>
    </row>
    <row r="11" spans="1:5" ht="15" x14ac:dyDescent="0.2">
      <c r="A11" s="29" t="s">
        <v>171</v>
      </c>
      <c r="B11" s="34" t="s">
        <v>115</v>
      </c>
      <c r="C11" s="27" t="s">
        <v>1897</v>
      </c>
      <c r="D11" s="28">
        <v>14255</v>
      </c>
      <c r="E11" s="40" t="s">
        <v>1904</v>
      </c>
    </row>
    <row r="12" spans="1:5" ht="15" x14ac:dyDescent="0.2">
      <c r="A12" s="29" t="s">
        <v>172</v>
      </c>
      <c r="B12" s="34" t="s">
        <v>114</v>
      </c>
      <c r="C12" s="27" t="s">
        <v>1897</v>
      </c>
      <c r="D12" s="28">
        <v>425654</v>
      </c>
      <c r="E12" s="40" t="s">
        <v>1905</v>
      </c>
    </row>
    <row r="13" spans="1:5" ht="15" x14ac:dyDescent="0.2">
      <c r="A13" s="29" t="s">
        <v>173</v>
      </c>
      <c r="B13" s="34" t="s">
        <v>417</v>
      </c>
      <c r="C13" s="27" t="s">
        <v>1897</v>
      </c>
      <c r="D13" s="28">
        <v>3101036</v>
      </c>
      <c r="E13" s="40" t="s">
        <v>1906</v>
      </c>
    </row>
    <row r="14" spans="1:5" ht="15" x14ac:dyDescent="0.2">
      <c r="A14" s="29" t="s">
        <v>174</v>
      </c>
      <c r="B14" s="34" t="s">
        <v>109</v>
      </c>
      <c r="C14" s="27" t="s">
        <v>1897</v>
      </c>
      <c r="D14" s="28">
        <v>17983</v>
      </c>
      <c r="E14" s="40" t="s">
        <v>1907</v>
      </c>
    </row>
    <row r="15" spans="1:5" ht="15" x14ac:dyDescent="0.2">
      <c r="A15" s="29" t="s">
        <v>175</v>
      </c>
      <c r="B15" s="34" t="s">
        <v>104</v>
      </c>
      <c r="C15" s="27" t="s">
        <v>1897</v>
      </c>
      <c r="D15" s="28">
        <v>614391</v>
      </c>
      <c r="E15" s="40" t="s">
        <v>1908</v>
      </c>
    </row>
    <row r="16" spans="1:5" ht="15" x14ac:dyDescent="0.2">
      <c r="A16" s="29" t="s">
        <v>176</v>
      </c>
      <c r="B16" s="34" t="s">
        <v>98</v>
      </c>
      <c r="C16" s="27" t="s">
        <v>1897</v>
      </c>
      <c r="D16" s="28">
        <v>1974305</v>
      </c>
      <c r="E16" s="40" t="s">
        <v>1909</v>
      </c>
    </row>
    <row r="17" spans="1:5" ht="15" x14ac:dyDescent="0.2">
      <c r="A17" s="29" t="s">
        <v>177</v>
      </c>
      <c r="B17" s="34" t="s">
        <v>93</v>
      </c>
      <c r="C17" s="27" t="s">
        <v>1897</v>
      </c>
      <c r="D17" s="28">
        <v>17284619</v>
      </c>
      <c r="E17" s="40" t="s">
        <v>1910</v>
      </c>
    </row>
    <row r="18" spans="1:5" ht="15" x14ac:dyDescent="0.2">
      <c r="A18" s="29" t="s">
        <v>178</v>
      </c>
      <c r="B18" s="34" t="s">
        <v>90</v>
      </c>
      <c r="C18" s="27" t="s">
        <v>1897</v>
      </c>
      <c r="D18" s="28">
        <v>77952</v>
      </c>
      <c r="E18" s="40" t="s">
        <v>1911</v>
      </c>
    </row>
    <row r="19" spans="1:5" ht="15" x14ac:dyDescent="0.2">
      <c r="A19" s="29" t="s">
        <v>179</v>
      </c>
      <c r="B19" s="34" t="s">
        <v>89</v>
      </c>
      <c r="C19" s="27" t="s">
        <v>1897</v>
      </c>
      <c r="D19" s="28">
        <v>429033</v>
      </c>
      <c r="E19" s="40" t="s">
        <v>1912</v>
      </c>
    </row>
    <row r="20" spans="1:5" ht="15" x14ac:dyDescent="0.2">
      <c r="A20" s="29" t="s">
        <v>180</v>
      </c>
      <c r="B20" s="34" t="s">
        <v>88</v>
      </c>
      <c r="C20" s="27" t="s">
        <v>1897</v>
      </c>
      <c r="D20" s="28">
        <v>60384</v>
      </c>
      <c r="E20" s="40" t="s">
        <v>1913</v>
      </c>
    </row>
    <row r="21" spans="1:5" ht="15" x14ac:dyDescent="0.2">
      <c r="A21" s="29" t="s">
        <v>181</v>
      </c>
      <c r="B21" s="34" t="s">
        <v>1522</v>
      </c>
      <c r="C21" s="27" t="s">
        <v>1897</v>
      </c>
      <c r="D21" s="28">
        <v>91775459</v>
      </c>
      <c r="E21" s="40" t="s">
        <v>1914</v>
      </c>
    </row>
    <row r="22" spans="1:5" ht="15" x14ac:dyDescent="0.2">
      <c r="A22" s="29" t="s">
        <v>182</v>
      </c>
      <c r="B22" s="34" t="s">
        <v>54</v>
      </c>
      <c r="C22" s="27" t="s">
        <v>1897</v>
      </c>
      <c r="D22" s="33">
        <v>1756503</v>
      </c>
      <c r="E22" s="40" t="s">
        <v>1915</v>
      </c>
    </row>
    <row r="23" spans="1:5" ht="15" x14ac:dyDescent="0.2">
      <c r="A23" s="29" t="s">
        <v>183</v>
      </c>
      <c r="B23" s="34" t="s">
        <v>53</v>
      </c>
      <c r="C23" s="27" t="s">
        <v>1897</v>
      </c>
      <c r="D23" s="28">
        <v>675509</v>
      </c>
      <c r="E23" s="40" t="s">
        <v>1916</v>
      </c>
    </row>
    <row r="24" spans="1:5" ht="15" x14ac:dyDescent="0.2">
      <c r="A24" s="29" t="s">
        <v>184</v>
      </c>
      <c r="B24" s="34" t="s">
        <v>52</v>
      </c>
      <c r="C24" s="27" t="s">
        <v>1897</v>
      </c>
      <c r="D24" s="28">
        <v>352664</v>
      </c>
      <c r="E24" s="40" t="s">
        <v>1917</v>
      </c>
    </row>
    <row r="25" spans="1:5" ht="15" x14ac:dyDescent="0.2">
      <c r="A25" s="29" t="s">
        <v>185</v>
      </c>
      <c r="B25" s="34" t="s">
        <v>50</v>
      </c>
      <c r="C25" s="27" t="s">
        <v>1897</v>
      </c>
      <c r="D25" s="28">
        <v>603196</v>
      </c>
      <c r="E25" s="40" t="s">
        <v>1918</v>
      </c>
    </row>
    <row r="26" spans="1:5" ht="15" x14ac:dyDescent="0.2">
      <c r="A26" s="29" t="s">
        <v>186</v>
      </c>
      <c r="B26" s="34" t="s">
        <v>49</v>
      </c>
      <c r="C26" s="27" t="s">
        <v>1897</v>
      </c>
      <c r="D26" s="28">
        <v>292063</v>
      </c>
      <c r="E26" s="40" t="s">
        <v>1919</v>
      </c>
    </row>
    <row r="27" spans="1:5" ht="15" x14ac:dyDescent="0.2">
      <c r="A27" s="29" t="s">
        <v>187</v>
      </c>
      <c r="B27" s="34" t="s">
        <v>48</v>
      </c>
      <c r="C27" s="27" t="s">
        <v>1897</v>
      </c>
      <c r="D27" s="28">
        <v>202648</v>
      </c>
      <c r="E27" s="40" t="s">
        <v>1920</v>
      </c>
    </row>
    <row r="28" spans="1:5" ht="15" x14ac:dyDescent="0.2">
      <c r="A28" s="29" t="s">
        <v>188</v>
      </c>
      <c r="B28" s="34" t="s">
        <v>47</v>
      </c>
      <c r="C28" s="27" t="s">
        <v>1897</v>
      </c>
      <c r="D28" s="28">
        <v>15053</v>
      </c>
      <c r="E28" s="40" t="s">
        <v>1921</v>
      </c>
    </row>
    <row r="29" spans="1:5" ht="15" x14ac:dyDescent="0.2">
      <c r="A29" s="29" t="s">
        <v>189</v>
      </c>
      <c r="B29" s="34" t="s">
        <v>46</v>
      </c>
      <c r="C29" s="27" t="s">
        <v>1897</v>
      </c>
      <c r="D29" s="28">
        <v>4091149</v>
      </c>
      <c r="E29" s="40" t="s">
        <v>1922</v>
      </c>
    </row>
    <row r="30" spans="1:5" ht="15" x14ac:dyDescent="0.2">
      <c r="A30" s="29" t="s">
        <v>190</v>
      </c>
      <c r="B30" s="34" t="s">
        <v>44</v>
      </c>
      <c r="C30" s="27" t="s">
        <v>1897</v>
      </c>
      <c r="D30" s="28">
        <v>274890</v>
      </c>
      <c r="E30" s="40" t="s">
        <v>1923</v>
      </c>
    </row>
    <row r="31" spans="1:5" ht="15" x14ac:dyDescent="0.2">
      <c r="A31" s="29" t="s">
        <v>191</v>
      </c>
      <c r="B31" s="34" t="s">
        <v>43</v>
      </c>
      <c r="C31" s="27" t="s">
        <v>1897</v>
      </c>
      <c r="D31" s="28">
        <v>10321935</v>
      </c>
      <c r="E31" s="40" t="s">
        <v>1924</v>
      </c>
    </row>
    <row r="32" spans="1:5" ht="15" x14ac:dyDescent="0.2">
      <c r="A32" s="29" t="s">
        <v>192</v>
      </c>
      <c r="B32" s="34" t="s">
        <v>42</v>
      </c>
      <c r="C32" s="27" t="s">
        <v>1897</v>
      </c>
      <c r="D32" s="28">
        <v>1215645</v>
      </c>
      <c r="E32" s="40" t="s">
        <v>1925</v>
      </c>
    </row>
    <row r="33" spans="1:5" ht="15" x14ac:dyDescent="0.2">
      <c r="A33" s="29" t="s">
        <v>193</v>
      </c>
      <c r="B33" s="34" t="s">
        <v>41</v>
      </c>
      <c r="C33" s="27" t="s">
        <v>1897</v>
      </c>
      <c r="D33" s="28">
        <v>9040927</v>
      </c>
      <c r="E33" s="40" t="s">
        <v>1926</v>
      </c>
    </row>
    <row r="34" spans="1:5" ht="15" x14ac:dyDescent="0.2">
      <c r="A34" s="29" t="s">
        <v>194</v>
      </c>
      <c r="B34" s="34" t="s">
        <v>38</v>
      </c>
      <c r="C34" s="27" t="s">
        <v>1897</v>
      </c>
      <c r="D34" s="28">
        <v>7290798</v>
      </c>
      <c r="E34" s="40" t="s">
        <v>1927</v>
      </c>
    </row>
    <row r="35" spans="1:5" ht="15" x14ac:dyDescent="0.2">
      <c r="A35" s="29" t="s">
        <v>195</v>
      </c>
      <c r="B35" s="34" t="s">
        <v>37</v>
      </c>
      <c r="C35" s="27" t="s">
        <v>1897</v>
      </c>
      <c r="D35" s="28">
        <v>142440</v>
      </c>
      <c r="E35" s="40" t="s">
        <v>1928</v>
      </c>
    </row>
    <row r="36" spans="1:5" ht="15" x14ac:dyDescent="0.2">
      <c r="A36" s="29" t="s">
        <v>196</v>
      </c>
      <c r="B36" s="34" t="s">
        <v>34</v>
      </c>
      <c r="C36" s="27" t="s">
        <v>1897</v>
      </c>
      <c r="D36" s="28">
        <v>21777549</v>
      </c>
      <c r="E36" s="40" t="s">
        <v>1929</v>
      </c>
    </row>
    <row r="37" spans="1:5" ht="15" x14ac:dyDescent="0.2">
      <c r="A37" s="29" t="s">
        <v>197</v>
      </c>
      <c r="B37" s="34" t="s">
        <v>27</v>
      </c>
      <c r="C37" s="27" t="s">
        <v>1897</v>
      </c>
      <c r="D37" s="28">
        <v>20587838</v>
      </c>
      <c r="E37" s="40" t="s">
        <v>1930</v>
      </c>
    </row>
    <row r="38" spans="1:5" ht="15" x14ac:dyDescent="0.2">
      <c r="A38" s="29" t="s">
        <v>198</v>
      </c>
      <c r="B38" s="34" t="s">
        <v>25</v>
      </c>
      <c r="C38" s="27" t="s">
        <v>1897</v>
      </c>
      <c r="D38" s="28">
        <v>123586</v>
      </c>
      <c r="E38" s="40" t="s">
        <v>1931</v>
      </c>
    </row>
    <row r="39" spans="1:5" ht="15" x14ac:dyDescent="0.2">
      <c r="A39" s="29" t="s">
        <v>199</v>
      </c>
      <c r="B39" s="34" t="s">
        <v>24</v>
      </c>
      <c r="C39" s="27" t="s">
        <v>1897</v>
      </c>
      <c r="D39" s="28">
        <v>7295871</v>
      </c>
      <c r="E39" s="40" t="s">
        <v>1932</v>
      </c>
    </row>
    <row r="40" spans="1:5" ht="15" x14ac:dyDescent="0.2">
      <c r="A40" s="29" t="s">
        <v>200</v>
      </c>
      <c r="B40" s="34" t="s">
        <v>425</v>
      </c>
      <c r="C40" s="27" t="s">
        <v>1897</v>
      </c>
      <c r="D40" s="28">
        <v>640429</v>
      </c>
      <c r="E40" s="40" t="s">
        <v>1933</v>
      </c>
    </row>
    <row r="41" spans="1:5" ht="15" x14ac:dyDescent="0.2">
      <c r="A41" s="29" t="s">
        <v>201</v>
      </c>
      <c r="B41" s="34" t="s">
        <v>22</v>
      </c>
      <c r="C41" s="27" t="s">
        <v>1897</v>
      </c>
      <c r="D41" s="28">
        <v>1316635</v>
      </c>
      <c r="E41" s="40" t="s">
        <v>1934</v>
      </c>
    </row>
    <row r="42" spans="1:5" ht="15" x14ac:dyDescent="0.2">
      <c r="A42" s="29" t="s">
        <v>202</v>
      </c>
      <c r="B42" s="34" t="s">
        <v>21</v>
      </c>
      <c r="C42" s="27" t="s">
        <v>1897</v>
      </c>
      <c r="D42" s="28">
        <v>393836</v>
      </c>
      <c r="E42" s="40" t="s">
        <v>1935</v>
      </c>
    </row>
    <row r="43" spans="1:5" ht="15" x14ac:dyDescent="0.2">
      <c r="A43" s="29" t="s">
        <v>203</v>
      </c>
      <c r="B43" s="34" t="s">
        <v>17</v>
      </c>
      <c r="C43" s="27" t="s">
        <v>1897</v>
      </c>
      <c r="D43" s="28">
        <v>1909537</v>
      </c>
      <c r="E43" s="40" t="s">
        <v>1936</v>
      </c>
    </row>
    <row r="44" spans="1:5" ht="15" x14ac:dyDescent="0.2">
      <c r="A44" s="29" t="s">
        <v>204</v>
      </c>
      <c r="B44" s="34" t="s">
        <v>16</v>
      </c>
      <c r="C44" s="27" t="s">
        <v>1897</v>
      </c>
      <c r="D44" s="28">
        <v>1009885</v>
      </c>
      <c r="E44" s="40" t="s">
        <v>1937</v>
      </c>
    </row>
    <row r="45" spans="1:5" ht="15" x14ac:dyDescent="0.2">
      <c r="A45" s="29" t="s">
        <v>205</v>
      </c>
      <c r="B45" s="34" t="s">
        <v>15</v>
      </c>
      <c r="C45" s="27" t="s">
        <v>1897</v>
      </c>
      <c r="D45" s="28">
        <v>687043</v>
      </c>
      <c r="E45" s="40" t="s">
        <v>1938</v>
      </c>
    </row>
    <row r="46" spans="1:5" ht="15" x14ac:dyDescent="0.2">
      <c r="A46" s="29" t="s">
        <v>206</v>
      </c>
      <c r="B46" s="34" t="s">
        <v>14</v>
      </c>
      <c r="C46" s="27" t="s">
        <v>1897</v>
      </c>
      <c r="D46" s="28">
        <v>355997</v>
      </c>
      <c r="E46" s="40" t="s">
        <v>1939</v>
      </c>
    </row>
    <row r="47" spans="1:5" ht="15" x14ac:dyDescent="0.2">
      <c r="A47" s="29" t="s">
        <v>207</v>
      </c>
      <c r="B47" s="34" t="s">
        <v>13</v>
      </c>
      <c r="C47" s="27" t="s">
        <v>1897</v>
      </c>
      <c r="D47" s="28">
        <v>437263</v>
      </c>
      <c r="E47" s="40" t="s">
        <v>1940</v>
      </c>
    </row>
    <row r="48" spans="1:5" ht="15" x14ac:dyDescent="0.2">
      <c r="A48" s="29" t="s">
        <v>1418</v>
      </c>
      <c r="B48" s="34" t="s">
        <v>12</v>
      </c>
      <c r="C48" s="27" t="s">
        <v>1897</v>
      </c>
      <c r="D48" s="28">
        <v>1360991</v>
      </c>
      <c r="E48" s="40" t="s">
        <v>1941</v>
      </c>
    </row>
    <row r="49" spans="1:5" ht="15" x14ac:dyDescent="0.2">
      <c r="A49" s="29" t="s">
        <v>208</v>
      </c>
      <c r="B49" s="34" t="s">
        <v>11</v>
      </c>
      <c r="C49" s="27" t="s">
        <v>1897</v>
      </c>
      <c r="D49" s="28">
        <v>7749899</v>
      </c>
      <c r="E49" s="40" t="s">
        <v>1942</v>
      </c>
    </row>
    <row r="50" spans="1:5" ht="15" x14ac:dyDescent="0.2">
      <c r="A50" s="29" t="s">
        <v>209</v>
      </c>
      <c r="B50" s="34" t="s">
        <v>10</v>
      </c>
      <c r="C50" s="27" t="s">
        <v>1897</v>
      </c>
      <c r="D50" s="28">
        <v>104256</v>
      </c>
      <c r="E50" s="40" t="s">
        <v>1943</v>
      </c>
    </row>
    <row r="51" spans="1:5" ht="15" x14ac:dyDescent="0.2">
      <c r="A51" s="29" t="s">
        <v>210</v>
      </c>
      <c r="B51" s="34" t="s">
        <v>9</v>
      </c>
      <c r="C51" s="27" t="s">
        <v>1897</v>
      </c>
      <c r="D51" s="28">
        <v>56543</v>
      </c>
      <c r="E51" s="40" t="s">
        <v>1944</v>
      </c>
    </row>
    <row r="52" spans="1:5" ht="15" x14ac:dyDescent="0.2">
      <c r="A52" s="29" t="s">
        <v>211</v>
      </c>
      <c r="B52" s="34" t="s">
        <v>8</v>
      </c>
      <c r="C52" s="27" t="s">
        <v>1897</v>
      </c>
      <c r="D52" s="28">
        <v>151440</v>
      </c>
      <c r="E52" s="40" t="s">
        <v>1945</v>
      </c>
    </row>
    <row r="53" spans="1:5" ht="15" x14ac:dyDescent="0.2">
      <c r="A53" s="29" t="s">
        <v>212</v>
      </c>
      <c r="B53" s="34" t="s">
        <v>7</v>
      </c>
      <c r="C53" s="27" t="s">
        <v>1897</v>
      </c>
      <c r="D53" s="28">
        <v>14422164</v>
      </c>
      <c r="E53" s="40" t="s">
        <v>1946</v>
      </c>
    </row>
    <row r="54" spans="1:5" ht="15" x14ac:dyDescent="0.2">
      <c r="A54" s="29" t="s">
        <v>213</v>
      </c>
      <c r="B54" s="34" t="s">
        <v>6</v>
      </c>
      <c r="C54" s="27" t="s">
        <v>1897</v>
      </c>
      <c r="D54" s="28">
        <v>222108</v>
      </c>
      <c r="E54" s="40" t="s">
        <v>1947</v>
      </c>
    </row>
    <row r="55" spans="1:5" ht="15" x14ac:dyDescent="0.2">
      <c r="A55" s="29" t="s">
        <v>214</v>
      </c>
      <c r="B55" s="34" t="s">
        <v>5</v>
      </c>
      <c r="C55" s="27" t="s">
        <v>1897</v>
      </c>
      <c r="D55" s="28">
        <v>4325502</v>
      </c>
      <c r="E55" s="40" t="s">
        <v>1948</v>
      </c>
    </row>
    <row r="56" spans="1:5" ht="15" x14ac:dyDescent="0.2">
      <c r="A56" s="29" t="s">
        <v>215</v>
      </c>
      <c r="B56" s="34" t="s">
        <v>3</v>
      </c>
      <c r="C56" s="27" t="s">
        <v>1897</v>
      </c>
      <c r="D56" s="28">
        <v>669135</v>
      </c>
      <c r="E56" s="40" t="s">
        <v>1949</v>
      </c>
    </row>
    <row r="57" spans="1:5" ht="15" x14ac:dyDescent="0.2">
      <c r="A57" s="29" t="s">
        <v>216</v>
      </c>
      <c r="B57" s="34" t="s">
        <v>1</v>
      </c>
      <c r="C57" s="27" t="s">
        <v>1897</v>
      </c>
      <c r="D57" s="28">
        <v>201109</v>
      </c>
      <c r="E57" s="40" t="s">
        <v>1950</v>
      </c>
    </row>
    <row r="58" spans="1:5" ht="15.75" x14ac:dyDescent="0.25">
      <c r="A58" s="35" t="s">
        <v>164</v>
      </c>
      <c r="B58" s="36"/>
      <c r="C58" s="36"/>
      <c r="D58" s="37">
        <f>SUBTOTAL(109,Table3[County
Total])</f>
        <v>248698705</v>
      </c>
      <c r="E58" s="38"/>
    </row>
    <row r="59" spans="1:5" ht="15" x14ac:dyDescent="0.2">
      <c r="A59" s="31" t="s">
        <v>0</v>
      </c>
      <c r="B59" s="30"/>
      <c r="C59" s="30"/>
      <c r="D59" s="28"/>
    </row>
    <row r="60" spans="1:5" ht="15" x14ac:dyDescent="0.2">
      <c r="A60" s="31" t="s">
        <v>160</v>
      </c>
      <c r="B60" s="30"/>
      <c r="C60" s="30"/>
      <c r="D60" s="28"/>
    </row>
    <row r="61" spans="1:5" ht="15" x14ac:dyDescent="0.2">
      <c r="A61" s="32" t="s">
        <v>1524</v>
      </c>
      <c r="B61" s="30"/>
      <c r="C61" s="30"/>
      <c r="D61" s="28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Title I, Pt A 5th - LEA</vt:lpstr>
      <vt:lpstr>2021-22 Title I, Pt A 5th - Cty</vt:lpstr>
      <vt:lpstr>'2021-22 Title I, Pt A 5th - Cty'!Print_Area</vt:lpstr>
      <vt:lpstr>'2021-22 Title I, Pt A 5th - Cty'!Print_Titles</vt:lpstr>
      <vt:lpstr>'2021-22 Title I, Pt A 5th - LEA'!Print_Titles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Recip5-21: Title I, Part A (CA Dept of Education)</dc:title>
  <dc:subject>Title I, Part A Basic Grant program fifth apportionment schedule for fiscal year 2021-22.</dc:subject>
  <dc:creator/>
  <cp:keywords/>
  <cp:lastModifiedBy/>
  <dcterms:created xsi:type="dcterms:W3CDTF">2024-04-26T19:59:43Z</dcterms:created>
  <dcterms:modified xsi:type="dcterms:W3CDTF">2024-04-26T19:59:54Z</dcterms:modified>
</cp:coreProperties>
</file>