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ATEG\Categorical Web Migration\Title I\2021-22\Part A\"/>
    </mc:Choice>
  </mc:AlternateContent>
  <xr:revisionPtr revIDLastSave="0" documentId="13_ncr:1_{5D757514-F309-4373-89D8-A0A4A610C525}" xr6:coauthVersionLast="47" xr6:coauthVersionMax="47" xr10:uidLastSave="{00000000-0000-0000-0000-000000000000}"/>
  <bookViews>
    <workbookView xWindow="-120" yWindow="-16320" windowWidth="29040" windowHeight="15840" xr2:uid="{CC8C16CC-39B6-41AD-B68D-D50073877ED8}"/>
  </bookViews>
  <sheets>
    <sheet name="2021-22 Title I Pt A 7th - LEA" sheetId="4" r:id="rId1"/>
    <sheet name="2021-22 Title I Pt A 7th - Cty" sheetId="5" r:id="rId2"/>
  </sheets>
  <definedNames>
    <definedName name="_xlnm._FilterDatabase" localSheetId="1" hidden="1">'2021-22 Title I Pt A 7th - Cty'!$A$5:$D$17</definedName>
    <definedName name="_xlnm._FilterDatabase" localSheetId="0" hidden="1">'2021-22 Title I Pt A 7th - LEA'!$A$6:$L$126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6" i="4" l="1"/>
  <c r="L126" i="4"/>
  <c r="D49" i="5"/>
</calcChain>
</file>

<file path=xl/sharedStrings.xml><?xml version="1.0" encoding="utf-8"?>
<sst xmlns="http://schemas.openxmlformats.org/spreadsheetml/2006/main" count="1277" uniqueCount="646">
  <si>
    <t>California Department of Education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</si>
  <si>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</si>
  <si>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</si>
  <si>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</si>
  <si>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</si>
  <si>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</si>
  <si>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</si>
  <si>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</si>
  <si>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</si>
  <si>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</si>
  <si>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</si>
  <si>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</si>
  <si>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Santa Cruz</t>
  </si>
  <si>
    <t>Santa Clara</t>
  </si>
  <si>
    <t>Santa Barbara</t>
  </si>
  <si>
    <t>San Mateo</t>
  </si>
  <si>
    <t>San Joaquin</t>
  </si>
  <si>
    <t>San Diego</t>
  </si>
  <si>
    <t>San Bernardino</t>
  </si>
  <si>
    <t>San Benito</t>
  </si>
  <si>
    <t>Sacramento</t>
  </si>
  <si>
    <t>Riverside</t>
  </si>
  <si>
    <t>Placer</t>
  </si>
  <si>
    <t>Orange</t>
  </si>
  <si>
    <t>Monterey</t>
  </si>
  <si>
    <t>Merced</t>
  </si>
  <si>
    <t>Madera</t>
  </si>
  <si>
    <t>California Virtual Academy @ Los Angeles</t>
  </si>
  <si>
    <t>0838</t>
  </si>
  <si>
    <t>Lake</t>
  </si>
  <si>
    <t>Kings</t>
  </si>
  <si>
    <t>Kern</t>
  </si>
  <si>
    <t>Imperial</t>
  </si>
  <si>
    <t>Central Union High</t>
  </si>
  <si>
    <t>Glenn</t>
  </si>
  <si>
    <t>El Dorado</t>
  </si>
  <si>
    <t>Calaveras</t>
  </si>
  <si>
    <t>Calaveras Unified</t>
  </si>
  <si>
    <t>Butte</t>
  </si>
  <si>
    <t>Alameda</t>
  </si>
  <si>
    <t>Local Educational Agency</t>
  </si>
  <si>
    <t>Direct
Funded
Charter School
Number</t>
  </si>
  <si>
    <t>School
Code</t>
  </si>
  <si>
    <t>District
Code</t>
  </si>
  <si>
    <t>County
Code</t>
  </si>
  <si>
    <t>1785</t>
  </si>
  <si>
    <t>Equitas Academy 4</t>
  </si>
  <si>
    <t>School Fiscal Services Division</t>
  </si>
  <si>
    <t>N/A</t>
  </si>
  <si>
    <t>Statewide Total</t>
  </si>
  <si>
    <t>Service Location Field</t>
  </si>
  <si>
    <t>01</t>
  </si>
  <si>
    <t>04</t>
  </si>
  <si>
    <t>05</t>
  </si>
  <si>
    <t>07</t>
  </si>
  <si>
    <t>09</t>
  </si>
  <si>
    <t>10</t>
  </si>
  <si>
    <t>11</t>
  </si>
  <si>
    <t>13</t>
  </si>
  <si>
    <t>15</t>
  </si>
  <si>
    <t>16</t>
  </si>
  <si>
    <t>17</t>
  </si>
  <si>
    <t>19</t>
  </si>
  <si>
    <t>20</t>
  </si>
  <si>
    <t>24</t>
  </si>
  <si>
    <t>27</t>
  </si>
  <si>
    <t>30</t>
  </si>
  <si>
    <t>31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</si>
  <si>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</si>
  <si>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</si>
  <si>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</si>
  <si>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</si>
  <si>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</si>
  <si>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</si>
  <si>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</si>
  <si>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</si>
  <si>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</si>
  <si>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</si>
  <si>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</si>
  <si>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</si>
  <si>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</si>
  <si>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</si>
  <si>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</si>
  <si>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</si>
  <si>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</si>
  <si>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</si>
  <si>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</si>
  <si>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</si>
  <si>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</si>
  <si>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Full CDS Code</t>
  </si>
  <si>
    <t>Every Student Succeeds Act</t>
  </si>
  <si>
    <t>05615640000000</t>
  </si>
  <si>
    <t>13631150000000</t>
  </si>
  <si>
    <t>31668370000000</t>
  </si>
  <si>
    <t>35675530000000</t>
  </si>
  <si>
    <t>50757390000000</t>
  </si>
  <si>
    <t>19650940112706</t>
  </si>
  <si>
    <t>19647330133686</t>
  </si>
  <si>
    <t>Fresno</t>
  </si>
  <si>
    <t xml:space="preserve">Fiscal Year 2021‒22 </t>
  </si>
  <si>
    <t>County Name</t>
  </si>
  <si>
    <t>FI$Cal
Supplier
ID</t>
  </si>
  <si>
    <t>FI$Cal
Address
Sequence
ID</t>
  </si>
  <si>
    <t xml:space="preserve">Improving Basic Programs Operated by Local Educational Agencies </t>
  </si>
  <si>
    <t>Fiscal Year 2021-22</t>
  </si>
  <si>
    <t>County
Treasurer</t>
  </si>
  <si>
    <t>Invoice Number</t>
  </si>
  <si>
    <t>County
Total</t>
  </si>
  <si>
    <t xml:space="preserve">Improving Basic Programs Operated by Local Education Agencies 
</t>
  </si>
  <si>
    <t>04615310000000</t>
  </si>
  <si>
    <t>Paradise Unified</t>
  </si>
  <si>
    <t>30665220000000</t>
  </si>
  <si>
    <t>42767860000000</t>
  </si>
  <si>
    <t>49709120000000</t>
  </si>
  <si>
    <t>15637500000000</t>
  </si>
  <si>
    <t>15638000000000</t>
  </si>
  <si>
    <t>33672150000000</t>
  </si>
  <si>
    <t>41690050000000</t>
  </si>
  <si>
    <t>43694350000000</t>
  </si>
  <si>
    <t>49753580000000</t>
  </si>
  <si>
    <t>54722070000000</t>
  </si>
  <si>
    <t>Rosedale Union Elementary</t>
  </si>
  <si>
    <t>Taft City</t>
  </si>
  <si>
    <t xml:space="preserve">
2021‒22
Final
Allocation
Amount</t>
  </si>
  <si>
    <t>0000000</t>
  </si>
  <si>
    <t>61531</t>
  </si>
  <si>
    <t>61424</t>
  </si>
  <si>
    <t>61564</t>
  </si>
  <si>
    <t>07100746118368</t>
  </si>
  <si>
    <t>10074</t>
  </si>
  <si>
    <t>6118368</t>
  </si>
  <si>
    <t>0333</t>
  </si>
  <si>
    <t>61838</t>
  </si>
  <si>
    <t>62547</t>
  </si>
  <si>
    <t>62166</t>
  </si>
  <si>
    <t>63115</t>
  </si>
  <si>
    <t>63750</t>
  </si>
  <si>
    <t>15637760000000</t>
  </si>
  <si>
    <t>63776</t>
  </si>
  <si>
    <t>63800</t>
  </si>
  <si>
    <t>63875</t>
  </si>
  <si>
    <t>10199</t>
  </si>
  <si>
    <t>64733</t>
  </si>
  <si>
    <t>65094</t>
  </si>
  <si>
    <t>0112706</t>
  </si>
  <si>
    <t>0133686</t>
  </si>
  <si>
    <t>19647330137612</t>
  </si>
  <si>
    <t>0137612</t>
  </si>
  <si>
    <t>1926</t>
  </si>
  <si>
    <t>27102720112177</t>
  </si>
  <si>
    <t>10272</t>
  </si>
  <si>
    <t>0112177</t>
  </si>
  <si>
    <t>0799</t>
  </si>
  <si>
    <t>30664980000000</t>
  </si>
  <si>
    <t>66498</t>
  </si>
  <si>
    <t>66522</t>
  </si>
  <si>
    <t>66837</t>
  </si>
  <si>
    <t>10330</t>
  </si>
  <si>
    <t>67215</t>
  </si>
  <si>
    <t>67553</t>
  </si>
  <si>
    <t>10371</t>
  </si>
  <si>
    <t>37681550000000</t>
  </si>
  <si>
    <t>68155</t>
  </si>
  <si>
    <t>68221</t>
  </si>
  <si>
    <t>37683790000000</t>
  </si>
  <si>
    <t>68379</t>
  </si>
  <si>
    <t>37103716119119</t>
  </si>
  <si>
    <t>6119119</t>
  </si>
  <si>
    <t>0405</t>
  </si>
  <si>
    <t>68452</t>
  </si>
  <si>
    <t>68163</t>
  </si>
  <si>
    <t>68650</t>
  </si>
  <si>
    <t>39686270127191</t>
  </si>
  <si>
    <t>68627</t>
  </si>
  <si>
    <t>0127191</t>
  </si>
  <si>
    <t>1489</t>
  </si>
  <si>
    <t>69005</t>
  </si>
  <si>
    <t>41690390000000</t>
  </si>
  <si>
    <t>69039</t>
  </si>
  <si>
    <t>76786</t>
  </si>
  <si>
    <t>69435</t>
  </si>
  <si>
    <t>44754320000000</t>
  </si>
  <si>
    <t>75432</t>
  </si>
  <si>
    <t>70581</t>
  </si>
  <si>
    <t>49</t>
  </si>
  <si>
    <t>70912</t>
  </si>
  <si>
    <t>73882</t>
  </si>
  <si>
    <t>75358</t>
  </si>
  <si>
    <t>75739</t>
  </si>
  <si>
    <t>10520</t>
  </si>
  <si>
    <t>54720330000000</t>
  </si>
  <si>
    <t>72033</t>
  </si>
  <si>
    <t>72207</t>
  </si>
  <si>
    <t>54722230000000</t>
  </si>
  <si>
    <t>72223</t>
  </si>
  <si>
    <t>Los Angeles</t>
  </si>
  <si>
    <t>Manzanita Middle</t>
  </si>
  <si>
    <t>Southern Kern Unified</t>
  </si>
  <si>
    <t>Valley International Preparatory High</t>
  </si>
  <si>
    <t>Monterey Bay Charter</t>
  </si>
  <si>
    <t>Fountain Valley Elementary</t>
  </si>
  <si>
    <t>Garden Grove Unified</t>
  </si>
  <si>
    <t>Foresthill Union Elementary</t>
  </si>
  <si>
    <t>Riverside Unified</t>
  </si>
  <si>
    <t>Southside Elementary</t>
  </si>
  <si>
    <t>Jamul-Dulzura Union Elementary</t>
  </si>
  <si>
    <t>San Ysidro Elementary</t>
  </si>
  <si>
    <t>Literacy First Charter</t>
  </si>
  <si>
    <t>California Virtual Academy @ San Joaquin</t>
  </si>
  <si>
    <t>Redwood City Elementary</t>
  </si>
  <si>
    <t>San Mateo-Foster City</t>
  </si>
  <si>
    <t>Santa Barbara Unified</t>
  </si>
  <si>
    <t>Evergreen Elementary</t>
  </si>
  <si>
    <t>Scotts Valley Unified</t>
  </si>
  <si>
    <t>Santa Rosa Elementary</t>
  </si>
  <si>
    <t>Windsor Unified</t>
  </si>
  <si>
    <t>Turlock Unified</t>
  </si>
  <si>
    <t>Palo Verde Union Elementary</t>
  </si>
  <si>
    <t>Three Rivers Union Elementary</t>
  </si>
  <si>
    <t>Traver Joint Elementary</t>
  </si>
  <si>
    <t>36750770000000</t>
  </si>
  <si>
    <t>75077</t>
  </si>
  <si>
    <t>Apple Valley Unified</t>
  </si>
  <si>
    <t>30664560000000</t>
  </si>
  <si>
    <t>66456</t>
  </si>
  <si>
    <t>Buena Park Elementary</t>
  </si>
  <si>
    <t>54718520000000</t>
  </si>
  <si>
    <t>71852</t>
  </si>
  <si>
    <t>Columbine Elementary</t>
  </si>
  <si>
    <t>33670410000000</t>
  </si>
  <si>
    <t>67041</t>
  </si>
  <si>
    <t>Desert Center Unified</t>
  </si>
  <si>
    <t>10738090000000</t>
  </si>
  <si>
    <t>73809</t>
  </si>
  <si>
    <t>Firebaugh-Las Deltas Unified</t>
  </si>
  <si>
    <t>01611760000000</t>
  </si>
  <si>
    <t>61176</t>
  </si>
  <si>
    <t>Fremont Unified</t>
  </si>
  <si>
    <t>15634790000000</t>
  </si>
  <si>
    <t>63479</t>
  </si>
  <si>
    <t>Fruitvale Elementary</t>
  </si>
  <si>
    <t>10622650000000</t>
  </si>
  <si>
    <t>62265</t>
  </si>
  <si>
    <t>Kings Canyon Joint Unified</t>
  </si>
  <si>
    <t>53717460000000</t>
  </si>
  <si>
    <t>71746</t>
  </si>
  <si>
    <t>Lewiston Elementary</t>
  </si>
  <si>
    <t>19647740000000</t>
  </si>
  <si>
    <t>64774</t>
  </si>
  <si>
    <t>Lynwood Unified</t>
  </si>
  <si>
    <t>30665970000000</t>
  </si>
  <si>
    <t>66597</t>
  </si>
  <si>
    <t>Newport-Mesa Unified</t>
  </si>
  <si>
    <t>15636930000000</t>
  </si>
  <si>
    <t>63693</t>
  </si>
  <si>
    <t>Norris Elementary</t>
  </si>
  <si>
    <t>43696250000000</t>
  </si>
  <si>
    <t>69625</t>
  </si>
  <si>
    <t>Oak Grove Elementary</t>
  </si>
  <si>
    <t>43696330000000</t>
  </si>
  <si>
    <t>69633</t>
  </si>
  <si>
    <t>Orchard Elementary</t>
  </si>
  <si>
    <t>32669690000000</t>
  </si>
  <si>
    <t>32</t>
  </si>
  <si>
    <t>66969</t>
  </si>
  <si>
    <t>Plumas Unified</t>
  </si>
  <si>
    <t>20652760000000</t>
  </si>
  <si>
    <t>65276</t>
  </si>
  <si>
    <t>Raymond-Knowles Union Elementary</t>
  </si>
  <si>
    <t>39686500000000</t>
  </si>
  <si>
    <t>Ripon Unified</t>
  </si>
  <si>
    <t>34674390000000</t>
  </si>
  <si>
    <t>67439</t>
  </si>
  <si>
    <t>Sacramento City Unified</t>
  </si>
  <si>
    <t>19752910000000</t>
  </si>
  <si>
    <t>75291</t>
  </si>
  <si>
    <t>San Gabriel Unified</t>
  </si>
  <si>
    <t>10752750000000</t>
  </si>
  <si>
    <t>75275</t>
  </si>
  <si>
    <t>Sierra Unified</t>
  </si>
  <si>
    <t>36679340000000</t>
  </si>
  <si>
    <t>67934</t>
  </si>
  <si>
    <t>Victor Valley Union High</t>
  </si>
  <si>
    <t>10625470000000</t>
  </si>
  <si>
    <t>Westside Elementary</t>
  </si>
  <si>
    <t>48104880000000</t>
  </si>
  <si>
    <t>10488</t>
  </si>
  <si>
    <t>Solano County Office of Education</t>
  </si>
  <si>
    <t>54105460000000</t>
  </si>
  <si>
    <t>10546</t>
  </si>
  <si>
    <t>Tulare County Office of Education</t>
  </si>
  <si>
    <t>58105870000000</t>
  </si>
  <si>
    <t>10587</t>
  </si>
  <si>
    <t>Yuba County Office of Education</t>
  </si>
  <si>
    <t>36679343630670</t>
  </si>
  <si>
    <t>3630670</t>
  </si>
  <si>
    <t>0013</t>
  </si>
  <si>
    <t>C0013</t>
  </si>
  <si>
    <t>Options for Youth-Victorville Charter</t>
  </si>
  <si>
    <t>37684523730942</t>
  </si>
  <si>
    <t>3730942</t>
  </si>
  <si>
    <t>0050</t>
  </si>
  <si>
    <t>C0050</t>
  </si>
  <si>
    <t>Guajome Park Academy Charter</t>
  </si>
  <si>
    <t>48705816116255</t>
  </si>
  <si>
    <t>6116255</t>
  </si>
  <si>
    <t>0181</t>
  </si>
  <si>
    <t>C0181</t>
  </si>
  <si>
    <t>Mare Island Technology Academy</t>
  </si>
  <si>
    <t>C0333</t>
  </si>
  <si>
    <t>48705814830196</t>
  </si>
  <si>
    <t>4830196</t>
  </si>
  <si>
    <t>0372</t>
  </si>
  <si>
    <t>C0372</t>
  </si>
  <si>
    <t>MIT Academy</t>
  </si>
  <si>
    <t>C0405</t>
  </si>
  <si>
    <t>52105206119671</t>
  </si>
  <si>
    <t>6119671</t>
  </si>
  <si>
    <t>0430</t>
  </si>
  <si>
    <t>C0430</t>
  </si>
  <si>
    <t>Tehama eLearning Academy</t>
  </si>
  <si>
    <t>19101990100776</t>
  </si>
  <si>
    <t>0100776</t>
  </si>
  <si>
    <t>0540</t>
  </si>
  <si>
    <t>C0540</t>
  </si>
  <si>
    <t>North Valley Military Institute College Preparatory Academy</t>
  </si>
  <si>
    <t>68676</t>
  </si>
  <si>
    <t>44698070110007</t>
  </si>
  <si>
    <t>69807</t>
  </si>
  <si>
    <t>0110007</t>
  </si>
  <si>
    <t>0747</t>
  </si>
  <si>
    <t>C0747</t>
  </si>
  <si>
    <t>Ocean Grove Charter</t>
  </si>
  <si>
    <t>C0799</t>
  </si>
  <si>
    <t>C0838</t>
  </si>
  <si>
    <t>16638750112698</t>
  </si>
  <si>
    <t>0112698</t>
  </si>
  <si>
    <t>0840</t>
  </si>
  <si>
    <t>C0840</t>
  </si>
  <si>
    <t>California Virtual Academy at Kings</t>
  </si>
  <si>
    <t>49738820123786</t>
  </si>
  <si>
    <t>0123786</t>
  </si>
  <si>
    <t>1281</t>
  </si>
  <si>
    <t>C1281</t>
  </si>
  <si>
    <t>Credo High</t>
  </si>
  <si>
    <t>C1489</t>
  </si>
  <si>
    <t>37681630128421</t>
  </si>
  <si>
    <t>0128421</t>
  </si>
  <si>
    <t>1589</t>
  </si>
  <si>
    <t>C1589</t>
  </si>
  <si>
    <t>Harbor Springs Charter</t>
  </si>
  <si>
    <t>14101400128454</t>
  </si>
  <si>
    <t>14</t>
  </si>
  <si>
    <t>10140</t>
  </si>
  <si>
    <t>0128454</t>
  </si>
  <si>
    <t>1593</t>
  </si>
  <si>
    <t>C1593</t>
  </si>
  <si>
    <t>College Bridge Academy</t>
  </si>
  <si>
    <t>C1785</t>
  </si>
  <si>
    <t>51714560133934</t>
  </si>
  <si>
    <t>71456</t>
  </si>
  <si>
    <t>0133934</t>
  </si>
  <si>
    <t>1801</t>
  </si>
  <si>
    <t>C1801</t>
  </si>
  <si>
    <t>Feather River Charter</t>
  </si>
  <si>
    <t>09618380136200</t>
  </si>
  <si>
    <t>0136200</t>
  </si>
  <si>
    <t>1891</t>
  </si>
  <si>
    <t>C1891</t>
  </si>
  <si>
    <t>Clarksville Charter</t>
  </si>
  <si>
    <t>48705810137380</t>
  </si>
  <si>
    <t>0137380</t>
  </si>
  <si>
    <t>1912</t>
  </si>
  <si>
    <t>C1912</t>
  </si>
  <si>
    <t>MIT Griffin Academy Middle</t>
  </si>
  <si>
    <t>C1926</t>
  </si>
  <si>
    <t>33103300137851</t>
  </si>
  <si>
    <t>0137851</t>
  </si>
  <si>
    <t>1988</t>
  </si>
  <si>
    <t>C1988</t>
  </si>
  <si>
    <t>Julia Lee Performing Arts Academy</t>
  </si>
  <si>
    <t>19644690139535</t>
  </si>
  <si>
    <t>64469</t>
  </si>
  <si>
    <t>0139535</t>
  </si>
  <si>
    <t>2060</t>
  </si>
  <si>
    <t>C2060</t>
  </si>
  <si>
    <t>Options For Youth - Duarte, Inc</t>
  </si>
  <si>
    <t>48705810139816</t>
  </si>
  <si>
    <t>0139816</t>
  </si>
  <si>
    <t>2083</t>
  </si>
  <si>
    <t>C2083</t>
  </si>
  <si>
    <t>Griffin Academy High</t>
  </si>
  <si>
    <t>Inyo</t>
  </si>
  <si>
    <t>Plumas</t>
  </si>
  <si>
    <t>0000011784</t>
  </si>
  <si>
    <t>0000004172</t>
  </si>
  <si>
    <t>0000011788</t>
  </si>
  <si>
    <t>0000009047</t>
  </si>
  <si>
    <t>0000011790</t>
  </si>
  <si>
    <t>0000006842</t>
  </si>
  <si>
    <t>0000011791</t>
  </si>
  <si>
    <t>0000011814</t>
  </si>
  <si>
    <t>0000008422</t>
  </si>
  <si>
    <t>0000040496</t>
  </si>
  <si>
    <t>0000012471</t>
  </si>
  <si>
    <t>0000011819</t>
  </si>
  <si>
    <t>0000044132</t>
  </si>
  <si>
    <t>0000011826</t>
  </si>
  <si>
    <t>0000011831</t>
  </si>
  <si>
    <t>0000008322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</si>
  <si>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</si>
  <si>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</si>
  <si>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</si>
  <si>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</si>
  <si>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</si>
  <si>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</si>
  <si>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</si>
  <si>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</si>
  <si>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</si>
  <si>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</si>
  <si>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</si>
  <si>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</si>
  <si>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</si>
  <si>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</si>
  <si>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</si>
  <si>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</si>
  <si>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</si>
  <si>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</si>
  <si>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</si>
  <si>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</si>
  <si>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</si>
  <si>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</si>
  <si>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</si>
  <si>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</si>
  <si>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</si>
  <si>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Schedule of the Seventh Apportionment for Title I, Part A</t>
  </si>
  <si>
    <t>7th Apportionment</t>
  </si>
  <si>
    <t>Contra Costa County</t>
  </si>
  <si>
    <t>Lassen</t>
  </si>
  <si>
    <t>San Francisco</t>
  </si>
  <si>
    <t>San Luis</t>
  </si>
  <si>
    <t>01611920000000</t>
  </si>
  <si>
    <t>61192</t>
  </si>
  <si>
    <t>Hayward Unified</t>
  </si>
  <si>
    <t>01612180000000</t>
  </si>
  <si>
    <t>61218</t>
  </si>
  <si>
    <t>Mountain House Elementary</t>
  </si>
  <si>
    <t>04615230000000</t>
  </si>
  <si>
    <t>61523</t>
  </si>
  <si>
    <t>Palermo Union Elementary</t>
  </si>
  <si>
    <t>04614240118042</t>
  </si>
  <si>
    <t>0118042</t>
  </si>
  <si>
    <t>1019</t>
  </si>
  <si>
    <t>C1019</t>
  </si>
  <si>
    <t>Forest Ranch Charter</t>
  </si>
  <si>
    <t>09619520000000</t>
  </si>
  <si>
    <t>61952</t>
  </si>
  <si>
    <t>Placerville Union Elementary</t>
  </si>
  <si>
    <t>10620260000000</t>
  </si>
  <si>
    <t>62026</t>
  </si>
  <si>
    <t>Big Creek Elementary</t>
  </si>
  <si>
    <t>10623640000000</t>
  </si>
  <si>
    <t>62364</t>
  </si>
  <si>
    <t>Parlier Unified</t>
  </si>
  <si>
    <t>10623800000000</t>
  </si>
  <si>
    <t>62380</t>
  </si>
  <si>
    <t>Raisin City Elementary</t>
  </si>
  <si>
    <t>10625390000000</t>
  </si>
  <si>
    <t>62539</t>
  </si>
  <si>
    <t>West Park Elementary</t>
  </si>
  <si>
    <t>10621660114553</t>
  </si>
  <si>
    <t>0114553</t>
  </si>
  <si>
    <t>0890</t>
  </si>
  <si>
    <t>C0890</t>
  </si>
  <si>
    <t>University High</t>
  </si>
  <si>
    <t>11625960139550</t>
  </si>
  <si>
    <t>62596</t>
  </si>
  <si>
    <t>0139550</t>
  </si>
  <si>
    <t>2069</t>
  </si>
  <si>
    <t>C2069</t>
  </si>
  <si>
    <t>Lake View Charter</t>
  </si>
  <si>
    <t>15634610000000</t>
  </si>
  <si>
    <t>63461</t>
  </si>
  <si>
    <t>Fairfax Elementary</t>
  </si>
  <si>
    <t>15635940000000</t>
  </si>
  <si>
    <t>63594</t>
  </si>
  <si>
    <t>Lost Hills Union Elementary</t>
  </si>
  <si>
    <t>15636280000000</t>
  </si>
  <si>
    <t>63628</t>
  </si>
  <si>
    <t>Maricopa Unified</t>
  </si>
  <si>
    <t>15636280137687</t>
  </si>
  <si>
    <t>0137687</t>
  </si>
  <si>
    <t>1490</t>
  </si>
  <si>
    <t>C1490</t>
  </si>
  <si>
    <t>California Virtual Academy at Maricopa</t>
  </si>
  <si>
    <t>16639410000000</t>
  </si>
  <si>
    <t>63941</t>
  </si>
  <si>
    <t>Kings River-Hardwick Union Elementary</t>
  </si>
  <si>
    <t>17640220000000</t>
  </si>
  <si>
    <t>64022</t>
  </si>
  <si>
    <t>Konocti Unified</t>
  </si>
  <si>
    <t>18750360000000</t>
  </si>
  <si>
    <t>18</t>
  </si>
  <si>
    <t>75036</t>
  </si>
  <si>
    <t>Fort Sage Unified</t>
  </si>
  <si>
    <t>19643110000000</t>
  </si>
  <si>
    <t>64311</t>
  </si>
  <si>
    <t>Beverly Hills Unified</t>
  </si>
  <si>
    <t>19648320000000</t>
  </si>
  <si>
    <t>64832</t>
  </si>
  <si>
    <t>Newhall</t>
  </si>
  <si>
    <t>19649070000000</t>
  </si>
  <si>
    <t>64907</t>
  </si>
  <si>
    <t>Pomona Unified</t>
  </si>
  <si>
    <t>19651100000000</t>
  </si>
  <si>
    <t>65110</t>
  </si>
  <si>
    <t>Whittier City Elementary</t>
  </si>
  <si>
    <t>20756060000000</t>
  </si>
  <si>
    <t>75606</t>
  </si>
  <si>
    <t>Chawanakee Unified</t>
  </si>
  <si>
    <t>24658620000000</t>
  </si>
  <si>
    <t>65862</t>
  </si>
  <si>
    <t>Weaver Union</t>
  </si>
  <si>
    <t>24737260000000</t>
  </si>
  <si>
    <t>73726</t>
  </si>
  <si>
    <t>Merced River Union Elementary</t>
  </si>
  <si>
    <t>24753660000000</t>
  </si>
  <si>
    <t>75366</t>
  </si>
  <si>
    <t>Delhi Unified</t>
  </si>
  <si>
    <t>33671730000000</t>
  </si>
  <si>
    <t>67173</t>
  </si>
  <si>
    <t>Palm Springs Unified</t>
  </si>
  <si>
    <t>34673220000000</t>
  </si>
  <si>
    <t>67322</t>
  </si>
  <si>
    <t>Elverta Joint Elementary</t>
  </si>
  <si>
    <t>34103480136275</t>
  </si>
  <si>
    <t>10348</t>
  </si>
  <si>
    <t>0136275</t>
  </si>
  <si>
    <t>1313</t>
  </si>
  <si>
    <t>C1313</t>
  </si>
  <si>
    <t>Fortune</t>
  </si>
  <si>
    <t>37680070000000</t>
  </si>
  <si>
    <t>68007</t>
  </si>
  <si>
    <t>Cardiff Elementary</t>
  </si>
  <si>
    <t>37682210101360</t>
  </si>
  <si>
    <t>0101360</t>
  </si>
  <si>
    <t>0553</t>
  </si>
  <si>
    <t>C0553</t>
  </si>
  <si>
    <t>Integrity Charter</t>
  </si>
  <si>
    <t>37680490136614</t>
  </si>
  <si>
    <t>68049</t>
  </si>
  <si>
    <t>0136614</t>
  </si>
  <si>
    <t>1909</t>
  </si>
  <si>
    <t>C1909</t>
  </si>
  <si>
    <t>Diego Hills Central Public Charter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</si>
  <si>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</si>
  <si>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</si>
  <si>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</si>
  <si>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</si>
  <si>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</si>
  <si>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</si>
  <si>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</si>
  <si>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39685440000000</t>
  </si>
  <si>
    <t>68544</t>
  </si>
  <si>
    <t>Jefferson Elementary</t>
  </si>
  <si>
    <t>39686760000000</t>
  </si>
  <si>
    <t>Stockton Unified</t>
  </si>
  <si>
    <t>40687590000000</t>
  </si>
  <si>
    <t>68759</t>
  </si>
  <si>
    <t>Lucia Mar Unified</t>
  </si>
  <si>
    <t>43693770000000</t>
  </si>
  <si>
    <t>69377</t>
  </si>
  <si>
    <t>Berryessa Union Elementary</t>
  </si>
  <si>
    <t>49104960000000</t>
  </si>
  <si>
    <t>10496</t>
  </si>
  <si>
    <t>Sonoma County Office of Education</t>
  </si>
  <si>
    <t>49706070000000</t>
  </si>
  <si>
    <t>70607</t>
  </si>
  <si>
    <t>West Sonoma County Union High</t>
  </si>
  <si>
    <t>49738820000000</t>
  </si>
  <si>
    <t>Cotati-Rohnert Park Unified</t>
  </si>
  <si>
    <t>53716620000000</t>
  </si>
  <si>
    <t>71662</t>
  </si>
  <si>
    <t>Burnt Ranch Elementary</t>
  </si>
  <si>
    <t>55724130000000</t>
  </si>
  <si>
    <t>72413</t>
  </si>
  <si>
    <t>Summerville Union High</t>
  </si>
  <si>
    <t>56724540000000</t>
  </si>
  <si>
    <t>72454</t>
  </si>
  <si>
    <t>Fillmore Unified</t>
  </si>
  <si>
    <t>57726780000000</t>
  </si>
  <si>
    <t>72678</t>
  </si>
  <si>
    <t>Davis Joint Unified</t>
  </si>
  <si>
    <t>57726860000000</t>
  </si>
  <si>
    <t>72686</t>
  </si>
  <si>
    <t>Esparto Unified</t>
  </si>
  <si>
    <t>0000011821</t>
  </si>
  <si>
    <t>0000011840</t>
  </si>
  <si>
    <t>March 2023</t>
  </si>
  <si>
    <t>21-14329 03-03-2023</t>
  </si>
  <si>
    <t>Voucher Number</t>
  </si>
  <si>
    <t>00351742</t>
  </si>
  <si>
    <t>00351743</t>
  </si>
  <si>
    <t>00351744</t>
  </si>
  <si>
    <t>00351745</t>
  </si>
  <si>
    <t>00351746</t>
  </si>
  <si>
    <t>00351747</t>
  </si>
  <si>
    <t>00351748</t>
  </si>
  <si>
    <t>00351749</t>
  </si>
  <si>
    <t>00351750</t>
  </si>
  <si>
    <t>00351751</t>
  </si>
  <si>
    <t>00351752</t>
  </si>
  <si>
    <t>00351753</t>
  </si>
  <si>
    <t>00351754</t>
  </si>
  <si>
    <t>00351755</t>
  </si>
  <si>
    <t>00351756</t>
  </si>
  <si>
    <t>00351757</t>
  </si>
  <si>
    <t>00351758</t>
  </si>
  <si>
    <t>00351759</t>
  </si>
  <si>
    <t>00351760</t>
  </si>
  <si>
    <t>00351761</t>
  </si>
  <si>
    <t>00351762</t>
  </si>
  <si>
    <t>00351763</t>
  </si>
  <si>
    <t>00351764</t>
  </si>
  <si>
    <t>00351765</t>
  </si>
  <si>
    <t>00351766</t>
  </si>
  <si>
    <t>00351767</t>
  </si>
  <si>
    <t>00351768</t>
  </si>
  <si>
    <t>00351769</t>
  </si>
  <si>
    <t>00351770</t>
  </si>
  <si>
    <t>00351771</t>
  </si>
  <si>
    <t>00351772</t>
  </si>
  <si>
    <t>00351773</t>
  </si>
  <si>
    <t>00351774</t>
  </si>
  <si>
    <t>00351775</t>
  </si>
  <si>
    <t>00351776</t>
  </si>
  <si>
    <t>00351777</t>
  </si>
  <si>
    <t>00351778</t>
  </si>
  <si>
    <t>00351779</t>
  </si>
  <si>
    <t>00351780</t>
  </si>
  <si>
    <t>00351781</t>
  </si>
  <si>
    <t>00351782</t>
  </si>
  <si>
    <t>00351783</t>
  </si>
  <si>
    <t>00351784</t>
  </si>
  <si>
    <t>County Summary of the Seventh Apportionment for Title I, Part A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</si>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</sst>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8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0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1" fillId="0" borderId="0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>
      <alignment wrapText="1"/>
    </xf>
    <xf numFmtId="49" fontId="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5" fillId="0" borderId="0"/>
    <xf numFmtId="49" fontId="5" fillId="0" borderId="0"/>
    <xf numFmtId="0" fontId="27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5" fillId="0" borderId="0"/>
    <xf numFmtId="0" fontId="29" fillId="0" borderId="11" applyNumberFormat="0" applyFill="0" applyAlignment="0" applyProtection="0"/>
    <xf numFmtId="0" fontId="30" fillId="0" borderId="0"/>
    <xf numFmtId="0" fontId="29" fillId="0" borderId="0" applyNumberFormat="0" applyFill="0" applyAlignment="0" applyProtection="0"/>
    <xf numFmtId="0" fontId="1" fillId="0" borderId="0"/>
    <xf numFmtId="0" fontId="1" fillId="0" borderId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2" fillId="0" borderId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2" fillId="0" borderId="0"/>
    <xf numFmtId="0" fontId="37" fillId="0" borderId="0"/>
    <xf numFmtId="0" fontId="38" fillId="0" borderId="0"/>
  </cellStyleXfs>
  <cellXfs count="48">
    <xf numFmtId="0" fontId="0" fillId="0" borderId="0" xfId="0"/>
    <xf numFmtId="0" fontId="24" fillId="0" borderId="0" xfId="59" applyFont="1"/>
    <xf numFmtId="0" fontId="24" fillId="0" borderId="0" xfId="59" applyFont="1" applyAlignment="1">
      <alignment horizontal="center"/>
    </xf>
    <xf numFmtId="49" fontId="24" fillId="0" borderId="0" xfId="59" applyNumberFormat="1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58" applyFont="1" applyAlignment="1">
      <alignment horizontal="center"/>
    </xf>
    <xf numFmtId="0" fontId="32" fillId="0" borderId="0" xfId="37" applyFont="1" applyAlignment="1">
      <alignment horizontal="left"/>
    </xf>
    <xf numFmtId="0" fontId="24" fillId="0" borderId="0" xfId="92" applyFont="1" applyAlignment="1">
      <alignment horizontal="center"/>
    </xf>
    <xf numFmtId="0" fontId="31" fillId="0" borderId="0" xfId="0" applyFont="1"/>
    <xf numFmtId="0" fontId="28" fillId="0" borderId="0" xfId="94" applyFont="1" applyFill="1" applyAlignment="1">
      <alignment horizontal="left" vertical="center"/>
    </xf>
    <xf numFmtId="0" fontId="31" fillId="0" borderId="0" xfId="95" applyAlignment="1">
      <alignment horizontal="left"/>
    </xf>
    <xf numFmtId="0" fontId="29" fillId="0" borderId="0" xfId="0" applyFont="1" applyAlignment="1">
      <alignment horizontal="left"/>
    </xf>
    <xf numFmtId="0" fontId="2" fillId="0" borderId="0" xfId="67" applyAlignment="1">
      <alignment horizontal="centerContinuous" vertical="center" wrapText="1"/>
    </xf>
    <xf numFmtId="0" fontId="2" fillId="0" borderId="0" xfId="67"/>
    <xf numFmtId="0" fontId="33" fillId="24" borderId="14" xfId="67" applyFont="1" applyFill="1" applyBorder="1" applyAlignment="1">
      <alignment horizontal="center" wrapText="1"/>
    </xf>
    <xf numFmtId="164" fontId="33" fillId="24" borderId="14" xfId="67" applyNumberFormat="1" applyFont="1" applyFill="1" applyBorder="1" applyAlignment="1">
      <alignment horizontal="center" wrapText="1"/>
    </xf>
    <xf numFmtId="49" fontId="30" fillId="0" borderId="0" xfId="67" applyNumberFormat="1" applyFont="1" applyAlignment="1">
      <alignment horizontal="center"/>
    </xf>
    <xf numFmtId="6" fontId="24" fillId="0" borderId="0" xfId="67" applyNumberFormat="1" applyFont="1"/>
    <xf numFmtId="49" fontId="0" fillId="0" borderId="0" xfId="67" applyNumberFormat="1" applyFont="1" applyAlignment="1">
      <alignment horizontal="center"/>
    </xf>
    <xf numFmtId="0" fontId="30" fillId="0" borderId="0" xfId="67" applyFont="1"/>
    <xf numFmtId="0" fontId="0" fillId="0" borderId="0" xfId="0" applyAlignment="1">
      <alignment horizontal="left"/>
    </xf>
    <xf numFmtId="0" fontId="32" fillId="0" borderId="0" xfId="37" applyFont="1" applyAlignment="1">
      <alignment horizontal="center"/>
    </xf>
    <xf numFmtId="0" fontId="28" fillId="0" borderId="0" xfId="94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9" fontId="30" fillId="0" borderId="0" xfId="67" applyNumberFormat="1" applyFont="1" applyAlignment="1">
      <alignment horizontal="left"/>
    </xf>
    <xf numFmtId="0" fontId="24" fillId="0" borderId="0" xfId="59" applyFont="1" applyAlignment="1">
      <alignment horizontal="left"/>
    </xf>
    <xf numFmtId="49" fontId="0" fillId="0" borderId="0" xfId="67" quotePrefix="1" applyNumberFormat="1" applyFont="1" applyAlignment="1">
      <alignment horizontal="left"/>
    </xf>
    <xf numFmtId="0" fontId="0" fillId="0" borderId="0" xfId="67" applyFont="1"/>
    <xf numFmtId="6" fontId="24" fillId="0" borderId="0" xfId="67" applyNumberFormat="1" applyFont="1" applyAlignment="1">
      <alignment horizontal="right"/>
    </xf>
    <xf numFmtId="6" fontId="36" fillId="0" borderId="0" xfId="67" applyNumberFormat="1" applyFont="1" applyAlignment="1">
      <alignment horizontal="right"/>
    </xf>
    <xf numFmtId="0" fontId="33" fillId="24" borderId="15" xfId="0" applyFont="1" applyFill="1" applyBorder="1" applyAlignment="1">
      <alignment horizontal="center" wrapText="1"/>
    </xf>
    <xf numFmtId="0" fontId="33" fillId="24" borderId="15" xfId="0" applyFont="1" applyFill="1" applyBorder="1" applyAlignment="1">
      <alignment horizontal="center"/>
    </xf>
    <xf numFmtId="6" fontId="33" fillId="24" borderId="15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6" fontId="24" fillId="0" borderId="0" xfId="59" applyNumberFormat="1" applyFont="1" applyAlignment="1">
      <alignment horizontal="right"/>
    </xf>
    <xf numFmtId="0" fontId="24" fillId="0" borderId="0" xfId="59" applyFont="1" applyAlignment="1">
      <alignment horizontal="right"/>
    </xf>
    <xf numFmtId="0" fontId="33" fillId="24" borderId="16" xfId="67" applyFont="1" applyFill="1" applyBorder="1" applyAlignment="1">
      <alignment horizontal="center" wrapText="1"/>
    </xf>
    <xf numFmtId="0" fontId="29" fillId="0" borderId="11" xfId="89" applyAlignment="1">
      <alignment horizontal="left"/>
    </xf>
    <xf numFmtId="164" fontId="29" fillId="0" borderId="11" xfId="89" applyNumberFormat="1" applyAlignment="1">
      <alignment horizontal="right"/>
    </xf>
    <xf numFmtId="0" fontId="24" fillId="0" borderId="0" xfId="67" applyFont="1" applyAlignment="1">
      <alignment horizontal="right"/>
    </xf>
    <xf numFmtId="0" fontId="24" fillId="0" borderId="0" xfId="0" applyFont="1" applyAlignment="1">
      <alignment wrapText="1"/>
    </xf>
    <xf numFmtId="49" fontId="24" fillId="0" borderId="0" xfId="59" applyNumberFormat="1" applyFont="1" applyAlignment="1">
      <alignment wrapText="1"/>
    </xf>
    <xf numFmtId="0" fontId="24" fillId="0" borderId="0" xfId="92" applyFont="1" applyAlignment="1">
      <alignment wrapText="1"/>
    </xf>
    <xf numFmtId="0" fontId="29" fillId="0" borderId="11" xfId="89" applyAlignment="1">
      <alignment horizontal="center"/>
    </xf>
    <xf numFmtId="6" fontId="29" fillId="0" borderId="11" xfId="89" applyNumberFormat="1" applyAlignment="1">
      <alignment horizontal="right"/>
    </xf>
    <xf numFmtId="0" fontId="0" fillId="0" borderId="0" xfId="0" applyFont="1" applyAlignment="1">
      <alignment horizontal="left"/>
    </xf>
  </cellXfs>
  <cellStyles count="10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C000000}"/>
    <cellStyle name="Comma 2 2" xfId="29" xr:uid="{00000000-0005-0000-0000-00001D000000}"/>
    <cellStyle name="Comma 3" xfId="30" xr:uid="{00000000-0005-0000-0000-00001E000000}"/>
    <cellStyle name="Comma 4" xfId="31" xr:uid="{00000000-0005-0000-0000-00001F000000}"/>
    <cellStyle name="Comma 5" xfId="32" xr:uid="{00000000-0005-0000-0000-000020000000}"/>
    <cellStyle name="Comma 6" xfId="33" xr:uid="{00000000-0005-0000-0000-000021000000}"/>
    <cellStyle name="Currency 2" xfId="34" xr:uid="{00000000-0005-0000-0000-000022000000}"/>
    <cellStyle name="Explanatory Text 2" xfId="35" xr:uid="{00000000-0005-0000-0000-000023000000}"/>
    <cellStyle name="Good 2" xfId="36" xr:uid="{00000000-0005-0000-0000-000024000000}"/>
    <cellStyle name="Heading 1" xfId="37" builtinId="16" customBuiltin="1"/>
    <cellStyle name="Heading 1 2" xfId="38" xr:uid="{00000000-0005-0000-0000-000026000000}"/>
    <cellStyle name="Heading 1 3" xfId="87" xr:uid="{00000000-0005-0000-0000-000027000000}"/>
    <cellStyle name="Heading 2" xfId="94" builtinId="17" customBuiltin="1"/>
    <cellStyle name="Heading 2 2" xfId="39" xr:uid="{00000000-0005-0000-0000-000028000000}"/>
    <cellStyle name="Heading 2 3" xfId="98" xr:uid="{C337349A-AA27-4014-9FF3-BB04AB2600C5}"/>
    <cellStyle name="Heading 3" xfId="95" builtinId="18" customBuiltin="1"/>
    <cellStyle name="Heading 3 2" xfId="40" xr:uid="{00000000-0005-0000-0000-000029000000}"/>
    <cellStyle name="Heading 3 3" xfId="99" xr:uid="{E1159F80-DE06-49DA-B4A0-EE3B758F04A2}"/>
    <cellStyle name="Heading 4" xfId="96" builtinId="19" customBuiltin="1"/>
    <cellStyle name="Heading 4 2" xfId="41" xr:uid="{00000000-0005-0000-0000-00002A000000}"/>
    <cellStyle name="Input 2" xfId="42" xr:uid="{00000000-0005-0000-0000-00002B000000}"/>
    <cellStyle name="Linked Cell 2" xfId="43" xr:uid="{00000000-0005-0000-0000-00002C000000}"/>
    <cellStyle name="Neutral 2" xfId="44" xr:uid="{00000000-0005-0000-0000-00002D000000}"/>
    <cellStyle name="Normal" xfId="0" builtinId="0" customBuiltin="1"/>
    <cellStyle name="Normal 10" xfId="45" xr:uid="{00000000-0005-0000-0000-00002F000000}"/>
    <cellStyle name="Normal 11" xfId="46" xr:uid="{00000000-0005-0000-0000-000030000000}"/>
    <cellStyle name="Normal 12" xfId="47" xr:uid="{00000000-0005-0000-0000-000031000000}"/>
    <cellStyle name="Normal 12 2" xfId="48" xr:uid="{00000000-0005-0000-0000-000032000000}"/>
    <cellStyle name="Normal 12 2 2 2 2" xfId="92" xr:uid="{BA8307B2-4FF6-4AC0-B7F4-72135F24E854}"/>
    <cellStyle name="Normal 12 2 2 2 2 2 2 2 2 2" xfId="93" xr:uid="{E12986C8-EC39-487E-B2F3-E4D5A8E053D6}"/>
    <cellStyle name="Normal 13" xfId="49" xr:uid="{00000000-0005-0000-0000-000033000000}"/>
    <cellStyle name="Normal 14" xfId="50" xr:uid="{00000000-0005-0000-0000-000034000000}"/>
    <cellStyle name="Normal 15" xfId="51" xr:uid="{00000000-0005-0000-0000-000035000000}"/>
    <cellStyle name="Normal 15 2" xfId="52" xr:uid="{00000000-0005-0000-0000-000036000000}"/>
    <cellStyle name="Normal 16" xfId="53" xr:uid="{00000000-0005-0000-0000-000037000000}"/>
    <cellStyle name="Normal 17" xfId="54" xr:uid="{00000000-0005-0000-0000-000038000000}"/>
    <cellStyle name="Normal 18" xfId="55" xr:uid="{00000000-0005-0000-0000-000039000000}"/>
    <cellStyle name="Normal 19" xfId="56" xr:uid="{00000000-0005-0000-0000-00003A000000}"/>
    <cellStyle name="Normal 2" xfId="57" xr:uid="{00000000-0005-0000-0000-00003B000000}"/>
    <cellStyle name="Normal 2 2" xfId="58" xr:uid="{00000000-0005-0000-0000-00003C000000}"/>
    <cellStyle name="Normal 2 2 2" xfId="100" xr:uid="{7E2A2A35-76B2-4E1B-9ED0-C84CF1B3B5B8}"/>
    <cellStyle name="Normal 20" xfId="59" xr:uid="{00000000-0005-0000-0000-00003D000000}"/>
    <cellStyle name="Normal 20 2" xfId="60" xr:uid="{00000000-0005-0000-0000-00003E000000}"/>
    <cellStyle name="Normal 21" xfId="61" xr:uid="{00000000-0005-0000-0000-00003F000000}"/>
    <cellStyle name="Normal 22" xfId="62" xr:uid="{00000000-0005-0000-0000-000040000000}"/>
    <cellStyle name="Normal 23" xfId="63" xr:uid="{00000000-0005-0000-0000-000041000000}"/>
    <cellStyle name="Normal 24" xfId="64" xr:uid="{00000000-0005-0000-0000-000042000000}"/>
    <cellStyle name="Normal 25" xfId="65" xr:uid="{00000000-0005-0000-0000-000043000000}"/>
    <cellStyle name="Normal 25 2" xfId="66" xr:uid="{00000000-0005-0000-0000-000044000000}"/>
    <cellStyle name="Normal 26" xfId="101" xr:uid="{2A04AEA2-C91B-4289-A8D8-DCF6330E791D}"/>
    <cellStyle name="Normal 27" xfId="102" xr:uid="{17C4DFF5-F512-4CDE-81C8-C22997300994}"/>
    <cellStyle name="Normal 3" xfId="67" xr:uid="{00000000-0005-0000-0000-000045000000}"/>
    <cellStyle name="Normal 3 2" xfId="68" xr:uid="{00000000-0005-0000-0000-000046000000}"/>
    <cellStyle name="Normal 4" xfId="69" xr:uid="{00000000-0005-0000-0000-000047000000}"/>
    <cellStyle name="Normal 4 2 2" xfId="90" xr:uid="{00000000-0005-0000-0000-000048000000}"/>
    <cellStyle name="Normal 5" xfId="70" xr:uid="{00000000-0005-0000-0000-000049000000}"/>
    <cellStyle name="Normal 5 4" xfId="97" xr:uid="{AFB37DD1-C11F-4543-BA0F-4961CA841976}"/>
    <cellStyle name="Normal 6" xfId="71" xr:uid="{00000000-0005-0000-0000-00004A000000}"/>
    <cellStyle name="Normal 62" xfId="88" xr:uid="{00000000-0005-0000-0000-00004B000000}"/>
    <cellStyle name="Normal 7" xfId="72" xr:uid="{00000000-0005-0000-0000-00004C000000}"/>
    <cellStyle name="Normal 8" xfId="73" xr:uid="{00000000-0005-0000-0000-00004D000000}"/>
    <cellStyle name="Normal 9" xfId="74" xr:uid="{00000000-0005-0000-0000-00004E000000}"/>
    <cellStyle name="Note 2" xfId="75" xr:uid="{00000000-0005-0000-0000-000050000000}"/>
    <cellStyle name="Output 2" xfId="76" xr:uid="{00000000-0005-0000-0000-000051000000}"/>
    <cellStyle name="Percent 2" xfId="77" xr:uid="{00000000-0005-0000-0000-000052000000}"/>
    <cellStyle name="Percent 2 2" xfId="78" xr:uid="{00000000-0005-0000-0000-000053000000}"/>
    <cellStyle name="Percent 3" xfId="79" xr:uid="{00000000-0005-0000-0000-000054000000}"/>
    <cellStyle name="Percent 4" xfId="80" xr:uid="{00000000-0005-0000-0000-000055000000}"/>
    <cellStyle name="Percent 5" xfId="81" xr:uid="{00000000-0005-0000-0000-000056000000}"/>
    <cellStyle name="Percent 6" xfId="82" xr:uid="{00000000-0005-0000-0000-000057000000}"/>
    <cellStyle name="Percent 7" xfId="83" xr:uid="{00000000-0005-0000-0000-000058000000}"/>
    <cellStyle name="Title 2" xfId="84" xr:uid="{00000000-0005-0000-0000-000059000000}"/>
    <cellStyle name="Total" xfId="89" builtinId="25" customBuiltin="1"/>
    <cellStyle name="Total 2" xfId="85" xr:uid="{00000000-0005-0000-0000-00005B000000}"/>
    <cellStyle name="Total 4" xfId="91" xr:uid="{00000000-0005-0000-0000-00005C000000}"/>
    <cellStyle name="Warning Text 2" xfId="86" xr:uid="{00000000-0005-0000-0000-00005D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A66543-B760-4C90-9CE8-82712A11AF0A}" name="Table4" displayName="Table4" ref="A6:L126" totalsRowCount="1" headerRowDxfId="39" headerRowBorderDxfId="38" tableBorderDxfId="37" totalsRowCellStyle="Total">
  <tableColumns count="12">
    <tableColumn id="1" xr3:uid="{E9807C16-5869-4CE9-B449-A16F615BB51A}" name="County Name" totalsRowLabel="Statewide Total" dataDxfId="36" totalsRowDxfId="35" totalsRowCellStyle="Total"/>
    <tableColumn id="2" xr3:uid="{5B4480AC-B162-459D-93AF-287856FB00F2}" name="FI$Cal_x000a_Supplier_x000a_ID" dataDxfId="34" totalsRowDxfId="33" totalsRowCellStyle="Total"/>
    <tableColumn id="3" xr3:uid="{D136C51F-FAB2-4D96-9FEB-C5B26B637C3A}" name="FI$Cal_x000a_Address_x000a_Sequence_x000a_ID" dataDxfId="2" totalsRowDxfId="32" totalsRowCellStyle="Total"/>
    <tableColumn id="4" xr3:uid="{9F6C5D60-166D-436A-8771-5D04F961E5DB}" name="Full CDS Code" dataDxfId="0" totalsRowDxfId="31" totalsRowCellStyle="Total"/>
    <tableColumn id="5" xr3:uid="{6738B984-FE12-493E-A179-9EF8695C8A5A}" name="County_x000a_Code" dataDxfId="1" totalsRowDxfId="30" dataCellStyle="Normal 20" totalsRowCellStyle="Total"/>
    <tableColumn id="6" xr3:uid="{8B178393-5ACF-4851-88F5-F283E7FDD2AB}" name="District_x000a_Code" dataDxfId="29" totalsRowDxfId="28" dataCellStyle="Normal 20" totalsRowCellStyle="Total"/>
    <tableColumn id="7" xr3:uid="{74D0E74F-02A3-4E64-979E-02F1D8E7AD9C}" name="School_x000a_Code" dataDxfId="27" totalsRowDxfId="26" dataCellStyle="Normal 20" totalsRowCellStyle="Total"/>
    <tableColumn id="8" xr3:uid="{20749390-2179-44DE-BB4E-9B8FB821FCB8}" name="Direct_x000a_Funded_x000a_Charter School_x000a_Number" dataDxfId="25" totalsRowDxfId="24" totalsRowCellStyle="Total"/>
    <tableColumn id="9" xr3:uid="{C8381EB9-7CEE-4F48-955E-AC265DD2F07D}" name="Service Location Field" dataDxfId="6" totalsRowDxfId="23" dataCellStyle="Normal 2 2" totalsRowCellStyle="Total"/>
    <tableColumn id="10" xr3:uid="{54DDD02E-0936-4D4E-B8F6-40DD42D87FBB}" name="Local Educational Agency" dataDxfId="4" totalsRowDxfId="22" totalsRowCellStyle="Total"/>
    <tableColumn id="11" xr3:uid="{6E4C3299-5B8C-46B4-B8CC-F50C513A0809}" name="_x000a_2021‒22_x000a_Final_x000a_Allocation_x000a_Amount" totalsRowFunction="sum" dataDxfId="5" totalsRowDxfId="21" dataCellStyle="Normal 20" totalsRowCellStyle="Total"/>
    <tableColumn id="12" xr3:uid="{28793DC4-A6B7-46C5-AC45-B654C3992A6D}" name="7th Apportionment" totalsRowFunction="sum" dataDxfId="20" totalsRowDxfId="19" dataCellStyle="Normal 20" totalsRowCellStyle="Tot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7FB3C9B-044A-46E9-B268-AC18E5FAA0A4}" name="Table3" displayName="Table3" ref="A5:E49" totalsRowCount="1" headerRowDxfId="18" headerRowBorderDxfId="17" totalsRowCellStyle="Total">
  <tableColumns count="5">
    <tableColumn id="1" xr3:uid="{A499CCFB-D5B5-4739-A4FC-64BD7238DA05}" name="County_x000a_Code" totalsRowLabel="Statewide Total" dataDxfId="16" totalsRowDxfId="15" dataCellStyle="Normal 3" totalsRowCellStyle="Total"/>
    <tableColumn id="2" xr3:uid="{A0A5A76B-0670-48AA-8792-79E3474BB2F6}" name="County_x000a_Treasurer" dataDxfId="14" totalsRowDxfId="13" totalsRowCellStyle="Total"/>
    <tableColumn id="5" xr3:uid="{CD8D8D41-298F-42C0-B33C-9C077441A40D}" name="Invoice Number" dataDxfId="12" totalsRowDxfId="11" dataCellStyle="Normal 3" totalsRowCellStyle="Total"/>
    <tableColumn id="3" xr3:uid="{7E8D638F-B8BB-47F2-B630-8183586D1B3B}" name="County_x000a_Total" totalsRowFunction="sum" dataDxfId="8" totalsRowDxfId="10" dataCellStyle="Normal 3" totalsRowCellStyle="Total"/>
    <tableColumn id="4" xr3:uid="{90199BB0-C5C6-46DE-A616-8D072889798E}" name="Voucher Number" dataDxfId="7" totalsRowDxfId="9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eventh Apportionment for Title 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8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20.765625" style="27" customWidth="1"/>
    <col min="2" max="2" width="15.765625" style="2" customWidth="1"/>
    <col min="3" max="3" width="9.921875" style="2" bestFit="1" customWidth="1"/>
    <col min="4" max="4" width="20.765625" style="2" customWidth="1"/>
    <col min="5" max="5" width="7.4609375" style="5" bestFit="1" customWidth="1"/>
    <col min="6" max="6" width="7.23046875" style="3" bestFit="1" customWidth="1"/>
    <col min="7" max="7" width="8.3046875" style="3" bestFit="1" customWidth="1"/>
    <col min="8" max="8" width="14.3828125" style="3" bestFit="1" customWidth="1"/>
    <col min="9" max="9" width="8.765625" style="3" bestFit="1" customWidth="1"/>
    <col min="10" max="10" width="40.69140625" style="3" customWidth="1"/>
    <col min="11" max="12" width="15.765625" style="37" customWidth="1"/>
    <col min="13" max="16384" width="8.84375" style="1"/>
  </cols>
  <sheetData>
    <row r="1" spans="1:12" customFormat="1" ht="20" x14ac:dyDescent="0.4">
      <c r="A1" s="7" t="s">
        <v>435</v>
      </c>
      <c r="B1" s="7"/>
      <c r="C1" s="22"/>
      <c r="D1" s="5"/>
      <c r="E1" s="5"/>
      <c r="F1" s="5"/>
      <c r="G1" s="5"/>
      <c r="H1" s="5"/>
      <c r="I1" s="5"/>
      <c r="J1" s="4"/>
      <c r="K1" s="35"/>
      <c r="L1" s="35"/>
    </row>
    <row r="2" spans="1:12" customFormat="1" ht="18" x14ac:dyDescent="0.35">
      <c r="A2" s="10" t="s">
        <v>108</v>
      </c>
      <c r="B2" s="10"/>
      <c r="C2" s="23"/>
      <c r="D2" s="5"/>
      <c r="E2" s="5"/>
      <c r="F2" s="5"/>
      <c r="G2" s="5"/>
      <c r="H2" s="5"/>
      <c r="I2" s="5"/>
      <c r="J2" s="4"/>
      <c r="K2" s="35"/>
      <c r="L2" s="35"/>
    </row>
    <row r="3" spans="1:12" customFormat="1" x14ac:dyDescent="0.35">
      <c r="A3" s="11" t="s">
        <v>90</v>
      </c>
      <c r="B3" s="9"/>
      <c r="C3" s="24"/>
      <c r="D3" s="5"/>
      <c r="E3" s="5"/>
      <c r="F3" s="5"/>
      <c r="G3" s="5"/>
      <c r="H3" s="5"/>
      <c r="I3" s="5"/>
      <c r="J3" s="4"/>
      <c r="K3" s="35"/>
      <c r="L3" s="35"/>
    </row>
    <row r="4" spans="1:12" customFormat="1" x14ac:dyDescent="0.35">
      <c r="A4" s="12" t="s">
        <v>99</v>
      </c>
      <c r="B4" s="4"/>
      <c r="C4" s="5"/>
      <c r="D4" s="5"/>
      <c r="E4" s="5"/>
      <c r="F4" s="5"/>
      <c r="G4" s="5"/>
      <c r="H4" s="5"/>
      <c r="I4" s="5"/>
      <c r="J4" s="4"/>
      <c r="K4" s="35"/>
      <c r="L4" s="35"/>
    </row>
    <row r="5" spans="1:12" customFormat="1" x14ac:dyDescent="0.35">
      <c r="A5" s="47" t="s">
        <v>645</v>
      </c>
      <c r="B5" s="4"/>
      <c r="C5" s="5"/>
      <c r="D5" s="5"/>
      <c r="E5" s="5"/>
      <c r="F5" s="5"/>
      <c r="G5" s="5"/>
      <c r="H5" s="5"/>
      <c r="I5" s="5"/>
      <c r="J5" s="4"/>
      <c r="K5" s="35"/>
      <c r="L5" s="35"/>
    </row>
    <row r="6" spans="1:12" s="2" customFormat="1" ht="78" thickBot="1" x14ac:dyDescent="0.4">
      <c r="A6" s="32" t="s">
        <v>100</v>
      </c>
      <c r="B6" s="32" t="s">
        <v>101</v>
      </c>
      <c r="C6" s="32" t="s">
        <v>102</v>
      </c>
      <c r="D6" s="33" t="s">
        <v>89</v>
      </c>
      <c r="E6" s="32" t="s">
        <v>44</v>
      </c>
      <c r="F6" s="32" t="s">
        <v>43</v>
      </c>
      <c r="G6" s="32" t="s">
        <v>42</v>
      </c>
      <c r="H6" s="32" t="s">
        <v>41</v>
      </c>
      <c r="I6" s="32" t="s">
        <v>50</v>
      </c>
      <c r="J6" s="33" t="s">
        <v>40</v>
      </c>
      <c r="K6" s="32" t="s">
        <v>123</v>
      </c>
      <c r="L6" s="34" t="s">
        <v>436</v>
      </c>
    </row>
    <row r="7" spans="1:12" x14ac:dyDescent="0.35">
      <c r="A7" s="25" t="s">
        <v>39</v>
      </c>
      <c r="B7" s="5" t="s">
        <v>394</v>
      </c>
      <c r="C7" s="5">
        <v>1</v>
      </c>
      <c r="D7" s="5" t="s">
        <v>235</v>
      </c>
      <c r="E7" s="5" t="s">
        <v>51</v>
      </c>
      <c r="F7" s="5" t="s">
        <v>236</v>
      </c>
      <c r="G7" s="5" t="s">
        <v>124</v>
      </c>
      <c r="H7" s="5" t="s">
        <v>48</v>
      </c>
      <c r="I7" s="6" t="s">
        <v>236</v>
      </c>
      <c r="J7" s="42" t="s">
        <v>237</v>
      </c>
      <c r="K7" s="36">
        <v>1120017</v>
      </c>
      <c r="L7" s="36">
        <v>128078</v>
      </c>
    </row>
    <row r="8" spans="1:12" x14ac:dyDescent="0.35">
      <c r="A8" s="25" t="s">
        <v>39</v>
      </c>
      <c r="B8" s="5" t="s">
        <v>394</v>
      </c>
      <c r="C8" s="5">
        <v>1</v>
      </c>
      <c r="D8" s="5" t="s">
        <v>441</v>
      </c>
      <c r="E8" s="5" t="s">
        <v>51</v>
      </c>
      <c r="F8" s="5" t="s">
        <v>442</v>
      </c>
      <c r="G8" s="5" t="s">
        <v>124</v>
      </c>
      <c r="H8" s="5" t="s">
        <v>48</v>
      </c>
      <c r="I8" s="6" t="s">
        <v>442</v>
      </c>
      <c r="J8" s="42" t="s">
        <v>443</v>
      </c>
      <c r="K8" s="36">
        <v>4464669</v>
      </c>
      <c r="L8" s="36">
        <v>4464669</v>
      </c>
    </row>
    <row r="9" spans="1:12" x14ac:dyDescent="0.35">
      <c r="A9" s="25" t="s">
        <v>39</v>
      </c>
      <c r="B9" s="5" t="s">
        <v>394</v>
      </c>
      <c r="C9" s="5">
        <v>1</v>
      </c>
      <c r="D9" s="5" t="s">
        <v>444</v>
      </c>
      <c r="E9" s="2" t="s">
        <v>51</v>
      </c>
      <c r="F9" s="2" t="s">
        <v>445</v>
      </c>
      <c r="G9" s="2" t="s">
        <v>124</v>
      </c>
      <c r="H9" s="5" t="s">
        <v>48</v>
      </c>
      <c r="I9" s="6" t="s">
        <v>445</v>
      </c>
      <c r="J9" s="42" t="s">
        <v>446</v>
      </c>
      <c r="K9" s="36">
        <v>1850</v>
      </c>
      <c r="L9" s="36">
        <v>677</v>
      </c>
    </row>
    <row r="10" spans="1:12" x14ac:dyDescent="0.35">
      <c r="A10" s="25" t="s">
        <v>38</v>
      </c>
      <c r="B10" s="5" t="s">
        <v>395</v>
      </c>
      <c r="C10" s="5">
        <v>5</v>
      </c>
      <c r="D10" s="5" t="s">
        <v>447</v>
      </c>
      <c r="E10" s="2" t="s">
        <v>52</v>
      </c>
      <c r="F10" s="2" t="s">
        <v>448</v>
      </c>
      <c r="G10" s="2" t="s">
        <v>124</v>
      </c>
      <c r="H10" s="5" t="s">
        <v>48</v>
      </c>
      <c r="I10" s="6" t="s">
        <v>448</v>
      </c>
      <c r="J10" s="42" t="s">
        <v>449</v>
      </c>
      <c r="K10" s="36">
        <v>471307</v>
      </c>
      <c r="L10" s="36">
        <v>8631</v>
      </c>
    </row>
    <row r="11" spans="1:12" x14ac:dyDescent="0.35">
      <c r="A11" s="25" t="s">
        <v>38</v>
      </c>
      <c r="B11" s="5" t="s">
        <v>395</v>
      </c>
      <c r="C11" s="5">
        <v>5</v>
      </c>
      <c r="D11" s="5" t="s">
        <v>109</v>
      </c>
      <c r="E11" s="2" t="s">
        <v>52</v>
      </c>
      <c r="F11" s="2" t="s">
        <v>125</v>
      </c>
      <c r="G11" s="2" t="s">
        <v>124</v>
      </c>
      <c r="H11" s="5" t="s">
        <v>48</v>
      </c>
      <c r="I11" s="6" t="s">
        <v>125</v>
      </c>
      <c r="J11" s="42" t="s">
        <v>110</v>
      </c>
      <c r="K11" s="36">
        <v>1068260</v>
      </c>
      <c r="L11" s="36">
        <v>25620</v>
      </c>
    </row>
    <row r="12" spans="1:12" x14ac:dyDescent="0.35">
      <c r="A12" s="25" t="s">
        <v>38</v>
      </c>
      <c r="B12" s="5" t="s">
        <v>395</v>
      </c>
      <c r="C12" s="5">
        <v>5</v>
      </c>
      <c r="D12" s="5" t="s">
        <v>450</v>
      </c>
      <c r="E12" s="2" t="s">
        <v>52</v>
      </c>
      <c r="F12" s="2" t="s">
        <v>126</v>
      </c>
      <c r="G12" s="2" t="s">
        <v>451</v>
      </c>
      <c r="H12" s="5" t="s">
        <v>452</v>
      </c>
      <c r="I12" s="6" t="s">
        <v>453</v>
      </c>
      <c r="J12" s="42" t="s">
        <v>454</v>
      </c>
      <c r="K12" s="36">
        <v>24096</v>
      </c>
      <c r="L12" s="36">
        <v>13209</v>
      </c>
    </row>
    <row r="13" spans="1:12" x14ac:dyDescent="0.35">
      <c r="A13" s="25" t="s">
        <v>36</v>
      </c>
      <c r="B13" s="5" t="s">
        <v>396</v>
      </c>
      <c r="C13" s="5">
        <v>1</v>
      </c>
      <c r="D13" s="5" t="s">
        <v>91</v>
      </c>
      <c r="E13" s="2" t="s">
        <v>53</v>
      </c>
      <c r="F13" s="2" t="s">
        <v>127</v>
      </c>
      <c r="G13" s="2" t="s">
        <v>124</v>
      </c>
      <c r="H13" s="5" t="s">
        <v>48</v>
      </c>
      <c r="I13" s="6" t="s">
        <v>127</v>
      </c>
      <c r="J13" s="42" t="s">
        <v>37</v>
      </c>
      <c r="K13" s="36">
        <v>1145090</v>
      </c>
      <c r="L13" s="36">
        <v>47454</v>
      </c>
    </row>
    <row r="14" spans="1:12" x14ac:dyDescent="0.35">
      <c r="A14" s="25" t="s">
        <v>437</v>
      </c>
      <c r="B14" s="5" t="s">
        <v>397</v>
      </c>
      <c r="C14" s="5">
        <v>50</v>
      </c>
      <c r="D14" s="5" t="s">
        <v>128</v>
      </c>
      <c r="E14" s="2" t="s">
        <v>54</v>
      </c>
      <c r="F14" s="2" t="s">
        <v>129</v>
      </c>
      <c r="G14" s="2" t="s">
        <v>130</v>
      </c>
      <c r="H14" s="5" t="s">
        <v>131</v>
      </c>
      <c r="I14" s="6" t="s">
        <v>309</v>
      </c>
      <c r="J14" s="42" t="s">
        <v>196</v>
      </c>
      <c r="K14" s="36">
        <v>36227</v>
      </c>
      <c r="L14" s="36">
        <v>9057</v>
      </c>
    </row>
    <row r="15" spans="1:12" x14ac:dyDescent="0.35">
      <c r="A15" s="25" t="s">
        <v>35</v>
      </c>
      <c r="B15" s="5" t="s">
        <v>398</v>
      </c>
      <c r="C15" s="5">
        <v>1</v>
      </c>
      <c r="D15" s="5" t="s">
        <v>455</v>
      </c>
      <c r="E15" s="2" t="s">
        <v>55</v>
      </c>
      <c r="F15" s="2" t="s">
        <v>456</v>
      </c>
      <c r="G15" s="2" t="s">
        <v>124</v>
      </c>
      <c r="H15" s="5" t="s">
        <v>48</v>
      </c>
      <c r="I15" s="6" t="s">
        <v>456</v>
      </c>
      <c r="J15" s="42" t="s">
        <v>457</v>
      </c>
      <c r="K15" s="36">
        <v>249673</v>
      </c>
      <c r="L15" s="36">
        <v>57579</v>
      </c>
    </row>
    <row r="16" spans="1:12" x14ac:dyDescent="0.35">
      <c r="A16" s="25" t="s">
        <v>35</v>
      </c>
      <c r="B16" s="5" t="s">
        <v>398</v>
      </c>
      <c r="C16" s="5">
        <v>1</v>
      </c>
      <c r="D16" s="5" t="s">
        <v>365</v>
      </c>
      <c r="E16" s="5" t="s">
        <v>55</v>
      </c>
      <c r="F16" s="5" t="s">
        <v>132</v>
      </c>
      <c r="G16" s="5" t="s">
        <v>366</v>
      </c>
      <c r="H16" s="5" t="s">
        <v>367</v>
      </c>
      <c r="I16" s="6" t="s">
        <v>368</v>
      </c>
      <c r="J16" s="42" t="s">
        <v>369</v>
      </c>
      <c r="K16" s="36">
        <v>141776</v>
      </c>
      <c r="L16" s="36">
        <v>66460</v>
      </c>
    </row>
    <row r="17" spans="1:12" x14ac:dyDescent="0.35">
      <c r="A17" s="25" t="s">
        <v>98</v>
      </c>
      <c r="B17" s="5" t="s">
        <v>399</v>
      </c>
      <c r="C17" s="5">
        <v>10</v>
      </c>
      <c r="D17" s="5" t="s">
        <v>458</v>
      </c>
      <c r="E17" s="5" t="s">
        <v>56</v>
      </c>
      <c r="F17" s="5" t="s">
        <v>459</v>
      </c>
      <c r="G17" s="5" t="s">
        <v>124</v>
      </c>
      <c r="H17" s="5" t="s">
        <v>48</v>
      </c>
      <c r="I17" s="6" t="s">
        <v>459</v>
      </c>
      <c r="J17" s="42" t="s">
        <v>460</v>
      </c>
      <c r="K17" s="36">
        <v>18461</v>
      </c>
      <c r="L17" s="36">
        <v>1528</v>
      </c>
    </row>
    <row r="18" spans="1:12" x14ac:dyDescent="0.35">
      <c r="A18" s="25" t="s">
        <v>98</v>
      </c>
      <c r="B18" s="5" t="s">
        <v>399</v>
      </c>
      <c r="C18" s="5">
        <v>10</v>
      </c>
      <c r="D18" s="5" t="s">
        <v>241</v>
      </c>
      <c r="E18" s="5" t="s">
        <v>56</v>
      </c>
      <c r="F18" s="5" t="s">
        <v>242</v>
      </c>
      <c r="G18" s="5" t="s">
        <v>124</v>
      </c>
      <c r="H18" s="5" t="s">
        <v>48</v>
      </c>
      <c r="I18" s="6" t="s">
        <v>242</v>
      </c>
      <c r="J18" s="42" t="s">
        <v>243</v>
      </c>
      <c r="K18" s="36">
        <v>5875093</v>
      </c>
      <c r="L18" s="36">
        <v>33413</v>
      </c>
    </row>
    <row r="19" spans="1:12" x14ac:dyDescent="0.35">
      <c r="A19" s="25" t="s">
        <v>98</v>
      </c>
      <c r="B19" s="5" t="s">
        <v>399</v>
      </c>
      <c r="C19" s="5">
        <v>10</v>
      </c>
      <c r="D19" s="5" t="s">
        <v>461</v>
      </c>
      <c r="E19" s="5" t="s">
        <v>56</v>
      </c>
      <c r="F19" s="5" t="s">
        <v>462</v>
      </c>
      <c r="G19" s="5" t="s">
        <v>124</v>
      </c>
      <c r="H19" s="5" t="s">
        <v>48</v>
      </c>
      <c r="I19" s="6" t="s">
        <v>462</v>
      </c>
      <c r="J19" s="42" t="s">
        <v>463</v>
      </c>
      <c r="K19" s="36">
        <v>2641914</v>
      </c>
      <c r="L19" s="36">
        <v>1157039</v>
      </c>
    </row>
    <row r="20" spans="1:12" x14ac:dyDescent="0.35">
      <c r="A20" s="25" t="s">
        <v>98</v>
      </c>
      <c r="B20" s="5" t="s">
        <v>399</v>
      </c>
      <c r="C20" s="5">
        <v>10</v>
      </c>
      <c r="D20" s="5" t="s">
        <v>464</v>
      </c>
      <c r="E20" s="2" t="s">
        <v>56</v>
      </c>
      <c r="F20" s="2" t="s">
        <v>465</v>
      </c>
      <c r="G20" s="2" t="s">
        <v>124</v>
      </c>
      <c r="H20" s="5" t="s">
        <v>48</v>
      </c>
      <c r="I20" s="6" t="s">
        <v>465</v>
      </c>
      <c r="J20" s="42" t="s">
        <v>466</v>
      </c>
      <c r="K20" s="36">
        <v>263618</v>
      </c>
      <c r="L20" s="36">
        <v>100769</v>
      </c>
    </row>
    <row r="21" spans="1:12" x14ac:dyDescent="0.35">
      <c r="A21" s="25" t="s">
        <v>98</v>
      </c>
      <c r="B21" s="5" t="s">
        <v>399</v>
      </c>
      <c r="C21" s="5">
        <v>10</v>
      </c>
      <c r="D21" s="5" t="s">
        <v>467</v>
      </c>
      <c r="E21" s="2" t="s">
        <v>56</v>
      </c>
      <c r="F21" s="2" t="s">
        <v>468</v>
      </c>
      <c r="G21" s="2" t="s">
        <v>124</v>
      </c>
      <c r="H21" s="5" t="s">
        <v>48</v>
      </c>
      <c r="I21" s="6" t="s">
        <v>468</v>
      </c>
      <c r="J21" s="43" t="s">
        <v>469</v>
      </c>
      <c r="K21" s="36">
        <v>198421</v>
      </c>
      <c r="L21" s="36">
        <v>1745</v>
      </c>
    </row>
    <row r="22" spans="1:12" x14ac:dyDescent="0.35">
      <c r="A22" s="25" t="s">
        <v>98</v>
      </c>
      <c r="B22" s="5" t="s">
        <v>399</v>
      </c>
      <c r="C22" s="5">
        <v>10</v>
      </c>
      <c r="D22" s="5" t="s">
        <v>283</v>
      </c>
      <c r="E22" s="5" t="s">
        <v>56</v>
      </c>
      <c r="F22" s="5" t="s">
        <v>133</v>
      </c>
      <c r="G22" s="5" t="s">
        <v>124</v>
      </c>
      <c r="H22" s="5" t="s">
        <v>48</v>
      </c>
      <c r="I22" s="6" t="s">
        <v>133</v>
      </c>
      <c r="J22" s="42" t="s">
        <v>284</v>
      </c>
      <c r="K22" s="36">
        <v>140165</v>
      </c>
      <c r="L22" s="36">
        <v>4817</v>
      </c>
    </row>
    <row r="23" spans="1:12" x14ac:dyDescent="0.35">
      <c r="A23" s="25" t="s">
        <v>98</v>
      </c>
      <c r="B23" s="5" t="s">
        <v>399</v>
      </c>
      <c r="C23" s="5">
        <v>10</v>
      </c>
      <c r="D23" s="5" t="s">
        <v>232</v>
      </c>
      <c r="E23" s="5" t="s">
        <v>56</v>
      </c>
      <c r="F23" s="5" t="s">
        <v>233</v>
      </c>
      <c r="G23" s="5" t="s">
        <v>124</v>
      </c>
      <c r="H23" s="5" t="s">
        <v>48</v>
      </c>
      <c r="I23" s="6" t="s">
        <v>233</v>
      </c>
      <c r="J23" s="42" t="s">
        <v>234</v>
      </c>
      <c r="K23" s="36">
        <v>934797</v>
      </c>
      <c r="L23" s="36">
        <v>79256</v>
      </c>
    </row>
    <row r="24" spans="1:12" x14ac:dyDescent="0.35">
      <c r="A24" s="25" t="s">
        <v>98</v>
      </c>
      <c r="B24" s="5" t="s">
        <v>399</v>
      </c>
      <c r="C24" s="5">
        <v>10</v>
      </c>
      <c r="D24" s="5" t="s">
        <v>277</v>
      </c>
      <c r="E24" s="5" t="s">
        <v>56</v>
      </c>
      <c r="F24" s="5" t="s">
        <v>278</v>
      </c>
      <c r="G24" s="5" t="s">
        <v>124</v>
      </c>
      <c r="H24" s="5" t="s">
        <v>48</v>
      </c>
      <c r="I24" s="6" t="s">
        <v>278</v>
      </c>
      <c r="J24" s="42" t="s">
        <v>279</v>
      </c>
      <c r="K24" s="36">
        <v>242545</v>
      </c>
      <c r="L24" s="36">
        <v>7991</v>
      </c>
    </row>
    <row r="25" spans="1:12" x14ac:dyDescent="0.35">
      <c r="A25" s="25" t="s">
        <v>98</v>
      </c>
      <c r="B25" s="5" t="s">
        <v>399</v>
      </c>
      <c r="C25" s="5">
        <v>10</v>
      </c>
      <c r="D25" s="5" t="s">
        <v>470</v>
      </c>
      <c r="E25" s="5" t="s">
        <v>56</v>
      </c>
      <c r="F25" s="5" t="s">
        <v>134</v>
      </c>
      <c r="G25" s="5" t="s">
        <v>471</v>
      </c>
      <c r="H25" s="5" t="s">
        <v>472</v>
      </c>
      <c r="I25" s="6" t="s">
        <v>473</v>
      </c>
      <c r="J25" s="42" t="s">
        <v>474</v>
      </c>
      <c r="K25" s="36">
        <v>36626</v>
      </c>
      <c r="L25" s="36">
        <v>1737</v>
      </c>
    </row>
    <row r="26" spans="1:12" x14ac:dyDescent="0.35">
      <c r="A26" s="25" t="s">
        <v>34</v>
      </c>
      <c r="B26" s="5" t="s">
        <v>400</v>
      </c>
      <c r="C26" s="5">
        <v>5</v>
      </c>
      <c r="D26" s="5" t="s">
        <v>475</v>
      </c>
      <c r="E26" s="5" t="s">
        <v>57</v>
      </c>
      <c r="F26" s="5" t="s">
        <v>476</v>
      </c>
      <c r="G26" s="5" t="s">
        <v>477</v>
      </c>
      <c r="H26" s="5" t="s">
        <v>478</v>
      </c>
      <c r="I26" s="6" t="s">
        <v>479</v>
      </c>
      <c r="J26" s="42" t="s">
        <v>480</v>
      </c>
      <c r="K26" s="36">
        <v>94183</v>
      </c>
      <c r="L26" s="36">
        <v>31732</v>
      </c>
    </row>
    <row r="27" spans="1:12" x14ac:dyDescent="0.35">
      <c r="A27" s="25" t="s">
        <v>32</v>
      </c>
      <c r="B27" s="5" t="s">
        <v>401</v>
      </c>
      <c r="C27" s="5">
        <v>1</v>
      </c>
      <c r="D27" s="5" t="s">
        <v>92</v>
      </c>
      <c r="E27" s="2" t="s">
        <v>58</v>
      </c>
      <c r="F27" s="2" t="s">
        <v>135</v>
      </c>
      <c r="G27" s="2" t="s">
        <v>124</v>
      </c>
      <c r="H27" s="3" t="s">
        <v>48</v>
      </c>
      <c r="I27" s="6" t="s">
        <v>135</v>
      </c>
      <c r="J27" s="43" t="s">
        <v>33</v>
      </c>
      <c r="K27" s="36">
        <v>1768638</v>
      </c>
      <c r="L27" s="36">
        <v>194504</v>
      </c>
    </row>
    <row r="28" spans="1:12" x14ac:dyDescent="0.35">
      <c r="A28" s="25" t="s">
        <v>392</v>
      </c>
      <c r="B28" s="5" t="s">
        <v>402</v>
      </c>
      <c r="C28" s="5">
        <v>14</v>
      </c>
      <c r="D28" s="5" t="s">
        <v>351</v>
      </c>
      <c r="E28" s="5" t="s">
        <v>352</v>
      </c>
      <c r="F28" s="5" t="s">
        <v>353</v>
      </c>
      <c r="G28" s="5" t="s">
        <v>354</v>
      </c>
      <c r="H28" s="5" t="s">
        <v>355</v>
      </c>
      <c r="I28" s="6" t="s">
        <v>356</v>
      </c>
      <c r="J28" s="42" t="s">
        <v>357</v>
      </c>
      <c r="K28" s="36">
        <v>101363</v>
      </c>
      <c r="L28" s="36">
        <v>4112</v>
      </c>
    </row>
    <row r="29" spans="1:12" x14ac:dyDescent="0.35">
      <c r="A29" s="25" t="s">
        <v>31</v>
      </c>
      <c r="B29" s="5" t="s">
        <v>403</v>
      </c>
      <c r="C29" s="5">
        <v>2</v>
      </c>
      <c r="D29" s="5" t="s">
        <v>481</v>
      </c>
      <c r="E29" s="2" t="s">
        <v>59</v>
      </c>
      <c r="F29" s="2" t="s">
        <v>482</v>
      </c>
      <c r="G29" s="2" t="s">
        <v>124</v>
      </c>
      <c r="H29" s="5" t="s">
        <v>48</v>
      </c>
      <c r="I29" s="6" t="s">
        <v>482</v>
      </c>
      <c r="J29" s="42" t="s">
        <v>483</v>
      </c>
      <c r="K29" s="36">
        <v>1236806</v>
      </c>
      <c r="L29" s="36">
        <v>8792</v>
      </c>
    </row>
    <row r="30" spans="1:12" x14ac:dyDescent="0.35">
      <c r="A30" s="25" t="s">
        <v>31</v>
      </c>
      <c r="B30" s="5" t="s">
        <v>403</v>
      </c>
      <c r="C30" s="5">
        <v>2</v>
      </c>
      <c r="D30" s="5" t="s">
        <v>238</v>
      </c>
      <c r="E30" s="2" t="s">
        <v>59</v>
      </c>
      <c r="F30" s="2" t="s">
        <v>239</v>
      </c>
      <c r="G30" s="2" t="s">
        <v>124</v>
      </c>
      <c r="H30" s="5" t="s">
        <v>48</v>
      </c>
      <c r="I30" s="6" t="s">
        <v>239</v>
      </c>
      <c r="J30" s="43" t="s">
        <v>240</v>
      </c>
      <c r="K30" s="36">
        <v>579145</v>
      </c>
      <c r="L30" s="36">
        <v>109785</v>
      </c>
    </row>
    <row r="31" spans="1:12" x14ac:dyDescent="0.35">
      <c r="A31" s="25" t="s">
        <v>31</v>
      </c>
      <c r="B31" s="5" t="s">
        <v>403</v>
      </c>
      <c r="C31" s="5">
        <v>2</v>
      </c>
      <c r="D31" s="5" t="s">
        <v>484</v>
      </c>
      <c r="E31" s="2" t="s">
        <v>59</v>
      </c>
      <c r="F31" s="2" t="s">
        <v>485</v>
      </c>
      <c r="G31" s="2" t="s">
        <v>124</v>
      </c>
      <c r="H31" s="5" t="s">
        <v>48</v>
      </c>
      <c r="I31" s="6" t="s">
        <v>485</v>
      </c>
      <c r="J31" s="43" t="s">
        <v>486</v>
      </c>
      <c r="K31" s="36">
        <v>192641</v>
      </c>
      <c r="L31" s="36">
        <v>1225</v>
      </c>
    </row>
    <row r="32" spans="1:12" x14ac:dyDescent="0.35">
      <c r="A32" s="25" t="s">
        <v>31</v>
      </c>
      <c r="B32" s="5" t="s">
        <v>403</v>
      </c>
      <c r="C32" s="5">
        <v>2</v>
      </c>
      <c r="D32" s="5" t="s">
        <v>487</v>
      </c>
      <c r="E32" s="5" t="s">
        <v>59</v>
      </c>
      <c r="F32" s="5" t="s">
        <v>488</v>
      </c>
      <c r="G32" s="5" t="s">
        <v>124</v>
      </c>
      <c r="H32" s="5" t="s">
        <v>48</v>
      </c>
      <c r="I32" s="6" t="s">
        <v>488</v>
      </c>
      <c r="J32" s="42" t="s">
        <v>489</v>
      </c>
      <c r="K32" s="36">
        <v>129699</v>
      </c>
      <c r="L32" s="36">
        <v>94668</v>
      </c>
    </row>
    <row r="33" spans="1:12" x14ac:dyDescent="0.35">
      <c r="A33" s="25" t="s">
        <v>31</v>
      </c>
      <c r="B33" s="5" t="s">
        <v>403</v>
      </c>
      <c r="C33" s="5">
        <v>2</v>
      </c>
      <c r="D33" s="5" t="s">
        <v>253</v>
      </c>
      <c r="E33" s="2" t="s">
        <v>59</v>
      </c>
      <c r="F33" s="2" t="s">
        <v>254</v>
      </c>
      <c r="G33" s="2" t="s">
        <v>124</v>
      </c>
      <c r="H33" s="5" t="s">
        <v>48</v>
      </c>
      <c r="I33" s="6" t="s">
        <v>254</v>
      </c>
      <c r="J33" s="42" t="s">
        <v>255</v>
      </c>
      <c r="K33" s="36">
        <v>316292</v>
      </c>
      <c r="L33" s="36">
        <v>217076</v>
      </c>
    </row>
    <row r="34" spans="1:12" x14ac:dyDescent="0.35">
      <c r="A34" s="25" t="s">
        <v>31</v>
      </c>
      <c r="B34" s="5" t="s">
        <v>403</v>
      </c>
      <c r="C34" s="5">
        <v>2</v>
      </c>
      <c r="D34" s="5" t="s">
        <v>114</v>
      </c>
      <c r="E34" s="5" t="s">
        <v>59</v>
      </c>
      <c r="F34" s="5" t="s">
        <v>136</v>
      </c>
      <c r="G34" s="5" t="s">
        <v>124</v>
      </c>
      <c r="H34" s="5" t="s">
        <v>48</v>
      </c>
      <c r="I34" s="6" t="s">
        <v>136</v>
      </c>
      <c r="J34" s="42" t="s">
        <v>121</v>
      </c>
      <c r="K34" s="36">
        <v>634765</v>
      </c>
      <c r="L34" s="36">
        <v>22229</v>
      </c>
    </row>
    <row r="35" spans="1:12" x14ac:dyDescent="0.35">
      <c r="A35" s="25" t="s">
        <v>31</v>
      </c>
      <c r="B35" s="5" t="s">
        <v>403</v>
      </c>
      <c r="C35" s="5">
        <v>2</v>
      </c>
      <c r="D35" s="5" t="s">
        <v>137</v>
      </c>
      <c r="E35" s="2" t="s">
        <v>59</v>
      </c>
      <c r="F35" s="2" t="s">
        <v>138</v>
      </c>
      <c r="G35" s="2" t="s">
        <v>124</v>
      </c>
      <c r="H35" s="5" t="s">
        <v>48</v>
      </c>
      <c r="I35" s="6" t="s">
        <v>138</v>
      </c>
      <c r="J35" s="43" t="s">
        <v>197</v>
      </c>
      <c r="K35" s="36">
        <v>1321585</v>
      </c>
      <c r="L35" s="36">
        <v>88586</v>
      </c>
    </row>
    <row r="36" spans="1:12" x14ac:dyDescent="0.35">
      <c r="A36" s="25" t="s">
        <v>31</v>
      </c>
      <c r="B36" s="5" t="s">
        <v>403</v>
      </c>
      <c r="C36" s="5">
        <v>2</v>
      </c>
      <c r="D36" s="5" t="s">
        <v>115</v>
      </c>
      <c r="E36" s="2" t="s">
        <v>59</v>
      </c>
      <c r="F36" s="2" t="s">
        <v>139</v>
      </c>
      <c r="G36" s="2" t="s">
        <v>124</v>
      </c>
      <c r="H36" s="5" t="s">
        <v>48</v>
      </c>
      <c r="I36" s="6" t="s">
        <v>139</v>
      </c>
      <c r="J36" s="43" t="s">
        <v>122</v>
      </c>
      <c r="K36" s="36">
        <v>1550035</v>
      </c>
      <c r="L36" s="36">
        <v>280840</v>
      </c>
    </row>
    <row r="37" spans="1:12" x14ac:dyDescent="0.35">
      <c r="A37" s="25" t="s">
        <v>31</v>
      </c>
      <c r="B37" s="5" t="s">
        <v>403</v>
      </c>
      <c r="C37" s="5">
        <v>2</v>
      </c>
      <c r="D37" s="5" t="s">
        <v>490</v>
      </c>
      <c r="E37" s="5" t="s">
        <v>59</v>
      </c>
      <c r="F37" s="5" t="s">
        <v>488</v>
      </c>
      <c r="G37" s="5" t="s">
        <v>491</v>
      </c>
      <c r="H37" s="5" t="s">
        <v>492</v>
      </c>
      <c r="I37" s="6" t="s">
        <v>493</v>
      </c>
      <c r="J37" s="42" t="s">
        <v>494</v>
      </c>
      <c r="K37" s="36">
        <v>321670</v>
      </c>
      <c r="L37" s="36">
        <v>151102</v>
      </c>
    </row>
    <row r="38" spans="1:12" x14ac:dyDescent="0.35">
      <c r="A38" s="25" t="s">
        <v>30</v>
      </c>
      <c r="B38" s="5" t="s">
        <v>404</v>
      </c>
      <c r="C38" s="5">
        <v>22</v>
      </c>
      <c r="D38" s="5" t="s">
        <v>495</v>
      </c>
      <c r="E38" s="2" t="s">
        <v>60</v>
      </c>
      <c r="F38" s="2" t="s">
        <v>496</v>
      </c>
      <c r="G38" s="2" t="s">
        <v>124</v>
      </c>
      <c r="H38" s="5" t="s">
        <v>48</v>
      </c>
      <c r="I38" s="6" t="s">
        <v>496</v>
      </c>
      <c r="J38" s="43" t="s">
        <v>497</v>
      </c>
      <c r="K38" s="36">
        <v>71854</v>
      </c>
      <c r="L38" s="36">
        <v>1790</v>
      </c>
    </row>
    <row r="39" spans="1:12" x14ac:dyDescent="0.35">
      <c r="A39" s="25" t="s">
        <v>30</v>
      </c>
      <c r="B39" s="5" t="s">
        <v>404</v>
      </c>
      <c r="C39" s="5">
        <v>22</v>
      </c>
      <c r="D39" s="5" t="s">
        <v>335</v>
      </c>
      <c r="E39" s="5" t="s">
        <v>60</v>
      </c>
      <c r="F39" s="5" t="s">
        <v>140</v>
      </c>
      <c r="G39" s="5" t="s">
        <v>336</v>
      </c>
      <c r="H39" s="5" t="s">
        <v>337</v>
      </c>
      <c r="I39" s="6" t="s">
        <v>338</v>
      </c>
      <c r="J39" s="42" t="s">
        <v>339</v>
      </c>
      <c r="K39" s="36">
        <v>150848</v>
      </c>
      <c r="L39" s="36">
        <v>83958</v>
      </c>
    </row>
    <row r="40" spans="1:12" x14ac:dyDescent="0.35">
      <c r="A40" s="25" t="s">
        <v>29</v>
      </c>
      <c r="B40" s="5" t="s">
        <v>405</v>
      </c>
      <c r="C40" s="5">
        <v>5</v>
      </c>
      <c r="D40" s="5" t="s">
        <v>498</v>
      </c>
      <c r="E40" s="5" t="s">
        <v>61</v>
      </c>
      <c r="F40" s="5" t="s">
        <v>499</v>
      </c>
      <c r="G40" s="5" t="s">
        <v>124</v>
      </c>
      <c r="H40" s="5" t="s">
        <v>48</v>
      </c>
      <c r="I40" s="6" t="s">
        <v>499</v>
      </c>
      <c r="J40" s="42" t="s">
        <v>500</v>
      </c>
      <c r="K40" s="36">
        <v>2038793</v>
      </c>
      <c r="L40" s="36">
        <v>14083</v>
      </c>
    </row>
    <row r="41" spans="1:12" x14ac:dyDescent="0.35">
      <c r="A41" s="25" t="s">
        <v>438</v>
      </c>
      <c r="B41" s="5" t="s">
        <v>596</v>
      </c>
      <c r="C41" s="5">
        <v>1</v>
      </c>
      <c r="D41" s="5" t="s">
        <v>501</v>
      </c>
      <c r="E41" s="5" t="s">
        <v>502</v>
      </c>
      <c r="F41" s="5" t="s">
        <v>503</v>
      </c>
      <c r="G41" s="5" t="s">
        <v>124</v>
      </c>
      <c r="H41" s="5" t="s">
        <v>48</v>
      </c>
      <c r="I41" s="6" t="s">
        <v>503</v>
      </c>
      <c r="J41" s="42" t="s">
        <v>504</v>
      </c>
      <c r="K41" s="36">
        <v>55056</v>
      </c>
      <c r="L41" s="36">
        <v>21439</v>
      </c>
    </row>
    <row r="42" spans="1:12" x14ac:dyDescent="0.35">
      <c r="A42" s="25" t="s">
        <v>195</v>
      </c>
      <c r="B42" s="5" t="s">
        <v>406</v>
      </c>
      <c r="C42" s="5">
        <v>1</v>
      </c>
      <c r="D42" s="5" t="s">
        <v>505</v>
      </c>
      <c r="E42" s="2" t="s">
        <v>62</v>
      </c>
      <c r="F42" s="2" t="s">
        <v>506</v>
      </c>
      <c r="G42" s="2" t="s">
        <v>124</v>
      </c>
      <c r="H42" s="5" t="s">
        <v>48</v>
      </c>
      <c r="I42" s="6" t="s">
        <v>506</v>
      </c>
      <c r="J42" s="43" t="s">
        <v>507</v>
      </c>
      <c r="K42" s="36">
        <v>609680</v>
      </c>
      <c r="L42" s="36">
        <v>231528</v>
      </c>
    </row>
    <row r="43" spans="1:12" x14ac:dyDescent="0.35">
      <c r="A43" s="25" t="s">
        <v>195</v>
      </c>
      <c r="B43" s="5" t="s">
        <v>406</v>
      </c>
      <c r="C43" s="5">
        <v>1</v>
      </c>
      <c r="D43" s="5" t="s">
        <v>247</v>
      </c>
      <c r="E43" s="2" t="s">
        <v>62</v>
      </c>
      <c r="F43" s="2" t="s">
        <v>248</v>
      </c>
      <c r="G43" s="2" t="s">
        <v>124</v>
      </c>
      <c r="H43" s="5" t="s">
        <v>48</v>
      </c>
      <c r="I43" s="6" t="s">
        <v>248</v>
      </c>
      <c r="J43" s="43" t="s">
        <v>249</v>
      </c>
      <c r="K43" s="36">
        <v>5478944</v>
      </c>
      <c r="L43" s="36">
        <v>3099013</v>
      </c>
    </row>
    <row r="44" spans="1:12" x14ac:dyDescent="0.35">
      <c r="A44" s="25" t="s">
        <v>195</v>
      </c>
      <c r="B44" s="5" t="s">
        <v>406</v>
      </c>
      <c r="C44" s="5">
        <v>1</v>
      </c>
      <c r="D44" s="5" t="s">
        <v>508</v>
      </c>
      <c r="E44" s="5" t="s">
        <v>62</v>
      </c>
      <c r="F44" s="5" t="s">
        <v>509</v>
      </c>
      <c r="G44" s="5" t="s">
        <v>124</v>
      </c>
      <c r="H44" s="5" t="s">
        <v>48</v>
      </c>
      <c r="I44" s="6" t="s">
        <v>509</v>
      </c>
      <c r="J44" s="42" t="s">
        <v>510</v>
      </c>
      <c r="K44" s="36">
        <v>1041136</v>
      </c>
      <c r="L44" s="36">
        <v>641065</v>
      </c>
    </row>
    <row r="45" spans="1:12" x14ac:dyDescent="0.35">
      <c r="A45" s="25" t="s">
        <v>195</v>
      </c>
      <c r="B45" s="5" t="s">
        <v>406</v>
      </c>
      <c r="C45" s="5">
        <v>1</v>
      </c>
      <c r="D45" s="5" t="s">
        <v>511</v>
      </c>
      <c r="E45" s="2" t="s">
        <v>62</v>
      </c>
      <c r="F45" s="2" t="s">
        <v>512</v>
      </c>
      <c r="G45" s="2" t="s">
        <v>124</v>
      </c>
      <c r="H45" s="5" t="s">
        <v>48</v>
      </c>
      <c r="I45" s="6" t="s">
        <v>512</v>
      </c>
      <c r="J45" s="43" t="s">
        <v>513</v>
      </c>
      <c r="K45" s="36">
        <v>10043650</v>
      </c>
      <c r="L45" s="36">
        <v>2003099</v>
      </c>
    </row>
    <row r="46" spans="1:12" x14ac:dyDescent="0.35">
      <c r="A46" s="25" t="s">
        <v>195</v>
      </c>
      <c r="B46" s="5" t="s">
        <v>406</v>
      </c>
      <c r="C46" s="5">
        <v>1</v>
      </c>
      <c r="D46" s="5" t="s">
        <v>514</v>
      </c>
      <c r="E46" s="2" t="s">
        <v>62</v>
      </c>
      <c r="F46" s="2" t="s">
        <v>515</v>
      </c>
      <c r="G46" s="2" t="s">
        <v>124</v>
      </c>
      <c r="H46" s="5" t="s">
        <v>48</v>
      </c>
      <c r="I46" s="6" t="s">
        <v>515</v>
      </c>
      <c r="J46" s="43" t="s">
        <v>516</v>
      </c>
      <c r="K46" s="36">
        <v>1414377</v>
      </c>
      <c r="L46" s="36">
        <v>640133</v>
      </c>
    </row>
    <row r="47" spans="1:12" x14ac:dyDescent="0.35">
      <c r="A47" s="25" t="s">
        <v>195</v>
      </c>
      <c r="B47" s="5" t="s">
        <v>406</v>
      </c>
      <c r="C47" s="5">
        <v>1</v>
      </c>
      <c r="D47" s="5" t="s">
        <v>274</v>
      </c>
      <c r="E47" s="2" t="s">
        <v>62</v>
      </c>
      <c r="F47" s="2" t="s">
        <v>275</v>
      </c>
      <c r="G47" s="2" t="s">
        <v>124</v>
      </c>
      <c r="H47" s="5" t="s">
        <v>48</v>
      </c>
      <c r="I47" s="6" t="s">
        <v>275</v>
      </c>
      <c r="J47" s="43" t="s">
        <v>276</v>
      </c>
      <c r="K47" s="36">
        <v>1197360</v>
      </c>
      <c r="L47" s="36">
        <v>80924</v>
      </c>
    </row>
    <row r="48" spans="1:12" ht="31" x14ac:dyDescent="0.35">
      <c r="A48" s="25" t="s">
        <v>195</v>
      </c>
      <c r="B48" s="5" t="s">
        <v>406</v>
      </c>
      <c r="C48" s="5">
        <v>1</v>
      </c>
      <c r="D48" s="5" t="s">
        <v>321</v>
      </c>
      <c r="E48" s="5" t="s">
        <v>62</v>
      </c>
      <c r="F48" s="5" t="s">
        <v>141</v>
      </c>
      <c r="G48" s="5" t="s">
        <v>322</v>
      </c>
      <c r="H48" s="5" t="s">
        <v>323</v>
      </c>
      <c r="I48" s="6" t="s">
        <v>324</v>
      </c>
      <c r="J48" s="42" t="s">
        <v>325</v>
      </c>
      <c r="K48" s="36">
        <v>338570</v>
      </c>
      <c r="L48" s="36">
        <v>84643</v>
      </c>
    </row>
    <row r="49" spans="1:12" x14ac:dyDescent="0.35">
      <c r="A49" s="25" t="s">
        <v>195</v>
      </c>
      <c r="B49" s="5" t="s">
        <v>406</v>
      </c>
      <c r="C49" s="5">
        <v>1</v>
      </c>
      <c r="D49" s="5" t="s">
        <v>96</v>
      </c>
      <c r="E49" s="5" t="s">
        <v>62</v>
      </c>
      <c r="F49" s="5" t="s">
        <v>143</v>
      </c>
      <c r="G49" s="5" t="s">
        <v>144</v>
      </c>
      <c r="H49" s="5" t="s">
        <v>28</v>
      </c>
      <c r="I49" s="6" t="s">
        <v>334</v>
      </c>
      <c r="J49" s="42" t="s">
        <v>27</v>
      </c>
      <c r="K49" s="36">
        <v>1467175</v>
      </c>
      <c r="L49" s="36">
        <v>252177</v>
      </c>
    </row>
    <row r="50" spans="1:12" x14ac:dyDescent="0.35">
      <c r="A50" s="25" t="s">
        <v>195</v>
      </c>
      <c r="B50" s="5" t="s">
        <v>406</v>
      </c>
      <c r="C50" s="5">
        <v>1</v>
      </c>
      <c r="D50" s="5" t="s">
        <v>97</v>
      </c>
      <c r="E50" s="5" t="s">
        <v>62</v>
      </c>
      <c r="F50" s="5" t="s">
        <v>142</v>
      </c>
      <c r="G50" s="5" t="s">
        <v>145</v>
      </c>
      <c r="H50" s="5" t="s">
        <v>45</v>
      </c>
      <c r="I50" s="6" t="s">
        <v>358</v>
      </c>
      <c r="J50" s="42" t="s">
        <v>46</v>
      </c>
      <c r="K50" s="36">
        <v>119614</v>
      </c>
      <c r="L50" s="36">
        <v>36565</v>
      </c>
    </row>
    <row r="51" spans="1:12" x14ac:dyDescent="0.35">
      <c r="A51" s="25" t="s">
        <v>195</v>
      </c>
      <c r="B51" s="5" t="s">
        <v>406</v>
      </c>
      <c r="C51" s="5">
        <v>1</v>
      </c>
      <c r="D51" s="5" t="s">
        <v>146</v>
      </c>
      <c r="E51" s="5" t="s">
        <v>62</v>
      </c>
      <c r="F51" s="5" t="s">
        <v>142</v>
      </c>
      <c r="G51" s="5" t="s">
        <v>147</v>
      </c>
      <c r="H51" s="5" t="s">
        <v>148</v>
      </c>
      <c r="I51" s="6" t="s">
        <v>375</v>
      </c>
      <c r="J51" s="42" t="s">
        <v>198</v>
      </c>
      <c r="K51" s="36">
        <v>17758</v>
      </c>
      <c r="L51" s="36">
        <v>3189</v>
      </c>
    </row>
    <row r="52" spans="1:12" x14ac:dyDescent="0.35">
      <c r="A52" s="25" t="s">
        <v>195</v>
      </c>
      <c r="B52" s="5" t="s">
        <v>406</v>
      </c>
      <c r="C52" s="5">
        <v>1</v>
      </c>
      <c r="D52" s="5" t="s">
        <v>381</v>
      </c>
      <c r="E52" s="2" t="s">
        <v>62</v>
      </c>
      <c r="F52" s="2" t="s">
        <v>382</v>
      </c>
      <c r="G52" s="2" t="s">
        <v>383</v>
      </c>
      <c r="H52" s="5" t="s">
        <v>384</v>
      </c>
      <c r="I52" s="6" t="s">
        <v>385</v>
      </c>
      <c r="J52" s="42" t="s">
        <v>386</v>
      </c>
      <c r="K52" s="36">
        <v>247980</v>
      </c>
      <c r="L52" s="36">
        <v>61995</v>
      </c>
    </row>
    <row r="53" spans="1:12" x14ac:dyDescent="0.35">
      <c r="A53" s="25" t="s">
        <v>26</v>
      </c>
      <c r="B53" s="5" t="s">
        <v>407</v>
      </c>
      <c r="C53" s="5">
        <v>1</v>
      </c>
      <c r="D53" s="5" t="s">
        <v>266</v>
      </c>
      <c r="E53" s="2" t="s">
        <v>63</v>
      </c>
      <c r="F53" s="2" t="s">
        <v>267</v>
      </c>
      <c r="G53" s="2" t="s">
        <v>124</v>
      </c>
      <c r="H53" s="5" t="s">
        <v>48</v>
      </c>
      <c r="I53" s="6" t="s">
        <v>267</v>
      </c>
      <c r="J53" s="42" t="s">
        <v>268</v>
      </c>
      <c r="K53" s="36">
        <v>27983</v>
      </c>
      <c r="L53" s="36">
        <v>6261</v>
      </c>
    </row>
    <row r="54" spans="1:12" x14ac:dyDescent="0.35">
      <c r="A54" s="25" t="s">
        <v>26</v>
      </c>
      <c r="B54" s="5" t="s">
        <v>407</v>
      </c>
      <c r="C54" s="5">
        <v>1</v>
      </c>
      <c r="D54" s="5" t="s">
        <v>517</v>
      </c>
      <c r="E54" s="2" t="s">
        <v>63</v>
      </c>
      <c r="F54" s="2" t="s">
        <v>518</v>
      </c>
      <c r="G54" s="2" t="s">
        <v>124</v>
      </c>
      <c r="H54" s="5" t="s">
        <v>48</v>
      </c>
      <c r="I54" s="6" t="s">
        <v>518</v>
      </c>
      <c r="J54" s="42" t="s">
        <v>519</v>
      </c>
      <c r="K54" s="36">
        <v>160250</v>
      </c>
      <c r="L54" s="36">
        <v>22120</v>
      </c>
    </row>
    <row r="55" spans="1:12" x14ac:dyDescent="0.35">
      <c r="A55" s="25" t="s">
        <v>25</v>
      </c>
      <c r="B55" s="5" t="s">
        <v>408</v>
      </c>
      <c r="C55" s="5">
        <v>1</v>
      </c>
      <c r="D55" s="5" t="s">
        <v>520</v>
      </c>
      <c r="E55" s="2" t="s">
        <v>64</v>
      </c>
      <c r="F55" s="2" t="s">
        <v>521</v>
      </c>
      <c r="G55" s="2" t="s">
        <v>124</v>
      </c>
      <c r="H55" s="5" t="s">
        <v>48</v>
      </c>
      <c r="I55" s="6" t="s">
        <v>521</v>
      </c>
      <c r="J55" s="43" t="s">
        <v>522</v>
      </c>
      <c r="K55" s="36">
        <v>1423767</v>
      </c>
      <c r="L55" s="36">
        <v>159008</v>
      </c>
    </row>
    <row r="56" spans="1:12" x14ac:dyDescent="0.35">
      <c r="A56" s="25" t="s">
        <v>25</v>
      </c>
      <c r="B56" s="5" t="s">
        <v>408</v>
      </c>
      <c r="C56" s="5">
        <v>1</v>
      </c>
      <c r="D56" s="5" t="s">
        <v>523</v>
      </c>
      <c r="E56" s="5" t="s">
        <v>64</v>
      </c>
      <c r="F56" s="5" t="s">
        <v>524</v>
      </c>
      <c r="G56" s="5" t="s">
        <v>124</v>
      </c>
      <c r="H56" s="5" t="s">
        <v>48</v>
      </c>
      <c r="I56" s="6" t="s">
        <v>524</v>
      </c>
      <c r="J56" s="42" t="s">
        <v>525</v>
      </c>
      <c r="K56" s="36">
        <v>49161</v>
      </c>
      <c r="L56" s="36">
        <v>12290</v>
      </c>
    </row>
    <row r="57" spans="1:12" x14ac:dyDescent="0.35">
      <c r="A57" s="25" t="s">
        <v>25</v>
      </c>
      <c r="B57" s="5" t="s">
        <v>408</v>
      </c>
      <c r="C57" s="5">
        <v>1</v>
      </c>
      <c r="D57" s="5" t="s">
        <v>526</v>
      </c>
      <c r="E57" s="5" t="s">
        <v>64</v>
      </c>
      <c r="F57" s="5" t="s">
        <v>527</v>
      </c>
      <c r="G57" s="5" t="s">
        <v>124</v>
      </c>
      <c r="H57" s="5" t="s">
        <v>48</v>
      </c>
      <c r="I57" s="6" t="s">
        <v>527</v>
      </c>
      <c r="J57" s="42" t="s">
        <v>528</v>
      </c>
      <c r="K57" s="36">
        <v>1080689</v>
      </c>
      <c r="L57" s="36">
        <v>190845</v>
      </c>
    </row>
    <row r="58" spans="1:12" x14ac:dyDescent="0.35">
      <c r="A58" s="25" t="s">
        <v>24</v>
      </c>
      <c r="B58" s="5" t="s">
        <v>409</v>
      </c>
      <c r="C58" s="5">
        <v>2</v>
      </c>
      <c r="D58" s="5" t="s">
        <v>149</v>
      </c>
      <c r="E58" s="5" t="s">
        <v>65</v>
      </c>
      <c r="F58" s="5" t="s">
        <v>150</v>
      </c>
      <c r="G58" s="5" t="s">
        <v>151</v>
      </c>
      <c r="H58" s="5" t="s">
        <v>152</v>
      </c>
      <c r="I58" s="6" t="s">
        <v>333</v>
      </c>
      <c r="J58" s="42" t="s">
        <v>199</v>
      </c>
      <c r="K58" s="36">
        <v>33296</v>
      </c>
      <c r="L58" s="36">
        <v>8324</v>
      </c>
    </row>
    <row r="59" spans="1:12" x14ac:dyDescent="0.35">
      <c r="A59" s="25" t="s">
        <v>23</v>
      </c>
      <c r="B59" s="5" t="s">
        <v>410</v>
      </c>
      <c r="C59" s="5">
        <v>4</v>
      </c>
      <c r="D59" s="5" t="s">
        <v>223</v>
      </c>
      <c r="E59" s="5" t="s">
        <v>66</v>
      </c>
      <c r="F59" s="5" t="s">
        <v>224</v>
      </c>
      <c r="G59" s="5" t="s">
        <v>124</v>
      </c>
      <c r="H59" s="5" t="s">
        <v>48</v>
      </c>
      <c r="I59" s="6" t="s">
        <v>224</v>
      </c>
      <c r="J59" s="42" t="s">
        <v>225</v>
      </c>
      <c r="K59" s="36">
        <v>1459357</v>
      </c>
      <c r="L59" s="36">
        <v>49016</v>
      </c>
    </row>
    <row r="60" spans="1:12" x14ac:dyDescent="0.35">
      <c r="A60" s="25" t="s">
        <v>23</v>
      </c>
      <c r="B60" s="5" t="s">
        <v>410</v>
      </c>
      <c r="C60" s="5">
        <v>4</v>
      </c>
      <c r="D60" s="5" t="s">
        <v>153</v>
      </c>
      <c r="E60" s="5" t="s">
        <v>66</v>
      </c>
      <c r="F60" s="5" t="s">
        <v>154</v>
      </c>
      <c r="G60" s="5" t="s">
        <v>124</v>
      </c>
      <c r="H60" s="5" t="s">
        <v>48</v>
      </c>
      <c r="I60" s="6" t="s">
        <v>154</v>
      </c>
      <c r="J60" s="42" t="s">
        <v>200</v>
      </c>
      <c r="K60" s="36">
        <v>511520</v>
      </c>
      <c r="L60" s="36">
        <v>103204</v>
      </c>
    </row>
    <row r="61" spans="1:12" x14ac:dyDescent="0.35">
      <c r="A61" s="25" t="s">
        <v>23</v>
      </c>
      <c r="B61" s="5" t="s">
        <v>410</v>
      </c>
      <c r="C61" s="5">
        <v>4</v>
      </c>
      <c r="D61" s="5" t="s">
        <v>111</v>
      </c>
      <c r="E61" s="2" t="s">
        <v>66</v>
      </c>
      <c r="F61" s="2" t="s">
        <v>155</v>
      </c>
      <c r="G61" s="2" t="s">
        <v>124</v>
      </c>
      <c r="H61" s="3" t="s">
        <v>48</v>
      </c>
      <c r="I61" s="6" t="s">
        <v>155</v>
      </c>
      <c r="J61" s="43" t="s">
        <v>201</v>
      </c>
      <c r="K61" s="36">
        <v>15897382</v>
      </c>
      <c r="L61" s="36">
        <v>2904581</v>
      </c>
    </row>
    <row r="62" spans="1:12" x14ac:dyDescent="0.35">
      <c r="A62" s="25" t="s">
        <v>23</v>
      </c>
      <c r="B62" s="5" t="s">
        <v>410</v>
      </c>
      <c r="C62" s="5">
        <v>4</v>
      </c>
      <c r="D62" s="5" t="s">
        <v>250</v>
      </c>
      <c r="E62" s="2" t="s">
        <v>66</v>
      </c>
      <c r="F62" s="2" t="s">
        <v>251</v>
      </c>
      <c r="G62" s="2" t="s">
        <v>124</v>
      </c>
      <c r="H62" s="3" t="s">
        <v>48</v>
      </c>
      <c r="I62" s="6" t="s">
        <v>251</v>
      </c>
      <c r="J62" s="43" t="s">
        <v>252</v>
      </c>
      <c r="K62" s="36">
        <v>3697334</v>
      </c>
      <c r="L62" s="36">
        <v>1026060</v>
      </c>
    </row>
    <row r="63" spans="1:12" x14ac:dyDescent="0.35">
      <c r="A63" s="25" t="s">
        <v>22</v>
      </c>
      <c r="B63" s="5" t="s">
        <v>411</v>
      </c>
      <c r="C63" s="5">
        <v>4</v>
      </c>
      <c r="D63" s="5" t="s">
        <v>93</v>
      </c>
      <c r="E63" s="5" t="s">
        <v>67</v>
      </c>
      <c r="F63" s="5" t="s">
        <v>156</v>
      </c>
      <c r="G63" s="5" t="s">
        <v>124</v>
      </c>
      <c r="H63" s="5" t="s">
        <v>48</v>
      </c>
      <c r="I63" s="6" t="s">
        <v>156</v>
      </c>
      <c r="J63" s="42" t="s">
        <v>202</v>
      </c>
      <c r="K63" s="36">
        <v>67621</v>
      </c>
      <c r="L63" s="36">
        <v>5204</v>
      </c>
    </row>
    <row r="64" spans="1:12" x14ac:dyDescent="0.35">
      <c r="A64" s="25" t="s">
        <v>393</v>
      </c>
      <c r="B64" s="5" t="s">
        <v>412</v>
      </c>
      <c r="C64" s="5">
        <v>1</v>
      </c>
      <c r="D64" s="5" t="s">
        <v>262</v>
      </c>
      <c r="E64" s="2" t="s">
        <v>263</v>
      </c>
      <c r="F64" s="2" t="s">
        <v>264</v>
      </c>
      <c r="G64" s="2" t="s">
        <v>124</v>
      </c>
      <c r="H64" s="3" t="s">
        <v>48</v>
      </c>
      <c r="I64" s="6" t="s">
        <v>264</v>
      </c>
      <c r="J64" s="43" t="s">
        <v>265</v>
      </c>
      <c r="K64" s="36">
        <v>576952</v>
      </c>
      <c r="L64" s="36">
        <v>53655</v>
      </c>
    </row>
    <row r="65" spans="1:12" x14ac:dyDescent="0.35">
      <c r="A65" s="25" t="s">
        <v>21</v>
      </c>
      <c r="B65" s="5" t="s">
        <v>413</v>
      </c>
      <c r="C65" s="5">
        <v>11</v>
      </c>
      <c r="D65" s="5" t="s">
        <v>229</v>
      </c>
      <c r="E65" s="5" t="s">
        <v>68</v>
      </c>
      <c r="F65" s="5" t="s">
        <v>230</v>
      </c>
      <c r="G65" s="5" t="s">
        <v>124</v>
      </c>
      <c r="H65" s="5" t="s">
        <v>48</v>
      </c>
      <c r="I65" s="6" t="s">
        <v>230</v>
      </c>
      <c r="J65" s="42" t="s">
        <v>231</v>
      </c>
      <c r="K65" s="36">
        <v>39474</v>
      </c>
      <c r="L65" s="36">
        <v>36572</v>
      </c>
    </row>
    <row r="66" spans="1:12" x14ac:dyDescent="0.35">
      <c r="A66" s="25" t="s">
        <v>21</v>
      </c>
      <c r="B66" s="5" t="s">
        <v>413</v>
      </c>
      <c r="C66" s="5">
        <v>11</v>
      </c>
      <c r="D66" s="5" t="s">
        <v>529</v>
      </c>
      <c r="E66" s="2" t="s">
        <v>68</v>
      </c>
      <c r="F66" s="2" t="s">
        <v>530</v>
      </c>
      <c r="G66" s="2" t="s">
        <v>124</v>
      </c>
      <c r="H66" s="5" t="s">
        <v>48</v>
      </c>
      <c r="I66" s="6" t="s">
        <v>530</v>
      </c>
      <c r="J66" s="43" t="s">
        <v>531</v>
      </c>
      <c r="K66" s="36">
        <v>10037308</v>
      </c>
      <c r="L66" s="36">
        <v>262930</v>
      </c>
    </row>
    <row r="67" spans="1:12" x14ac:dyDescent="0.35">
      <c r="A67" s="25" t="s">
        <v>21</v>
      </c>
      <c r="B67" s="5" t="s">
        <v>413</v>
      </c>
      <c r="C67" s="5">
        <v>11</v>
      </c>
      <c r="D67" s="5" t="s">
        <v>116</v>
      </c>
      <c r="E67" s="2" t="s">
        <v>68</v>
      </c>
      <c r="F67" s="2" t="s">
        <v>158</v>
      </c>
      <c r="G67" s="2" t="s">
        <v>124</v>
      </c>
      <c r="H67" s="5" t="s">
        <v>48</v>
      </c>
      <c r="I67" s="6" t="s">
        <v>158</v>
      </c>
      <c r="J67" s="42" t="s">
        <v>203</v>
      </c>
      <c r="K67" s="36">
        <v>9380784</v>
      </c>
      <c r="L67" s="36">
        <v>1764159</v>
      </c>
    </row>
    <row r="68" spans="1:12" x14ac:dyDescent="0.35">
      <c r="A68" s="25" t="s">
        <v>21</v>
      </c>
      <c r="B68" s="5" t="s">
        <v>413</v>
      </c>
      <c r="C68" s="5">
        <v>11</v>
      </c>
      <c r="D68" s="5" t="s">
        <v>376</v>
      </c>
      <c r="E68" s="5" t="s">
        <v>68</v>
      </c>
      <c r="F68" s="5" t="s">
        <v>157</v>
      </c>
      <c r="G68" s="5" t="s">
        <v>377</v>
      </c>
      <c r="H68" s="5" t="s">
        <v>378</v>
      </c>
      <c r="I68" s="6" t="s">
        <v>379</v>
      </c>
      <c r="J68" s="42" t="s">
        <v>380</v>
      </c>
      <c r="K68" s="36">
        <v>64860</v>
      </c>
      <c r="L68" s="36">
        <v>16516</v>
      </c>
    </row>
    <row r="69" spans="1:12" x14ac:dyDescent="0.35">
      <c r="A69" s="25" t="s">
        <v>20</v>
      </c>
      <c r="B69" s="5" t="s">
        <v>414</v>
      </c>
      <c r="C69" s="5">
        <v>52</v>
      </c>
      <c r="D69" s="5" t="s">
        <v>532</v>
      </c>
      <c r="E69" s="5" t="s">
        <v>69</v>
      </c>
      <c r="F69" s="5" t="s">
        <v>533</v>
      </c>
      <c r="G69" s="5" t="s">
        <v>124</v>
      </c>
      <c r="H69" s="5" t="s">
        <v>48</v>
      </c>
      <c r="I69" s="6" t="s">
        <v>533</v>
      </c>
      <c r="J69" s="42" t="s">
        <v>534</v>
      </c>
      <c r="K69" s="36">
        <v>53116</v>
      </c>
      <c r="L69" s="36">
        <v>22616</v>
      </c>
    </row>
    <row r="70" spans="1:12" x14ac:dyDescent="0.35">
      <c r="A70" s="25" t="s">
        <v>20</v>
      </c>
      <c r="B70" s="5" t="s">
        <v>414</v>
      </c>
      <c r="C70" s="5">
        <v>52</v>
      </c>
      <c r="D70" s="5" t="s">
        <v>271</v>
      </c>
      <c r="E70" s="2" t="s">
        <v>69</v>
      </c>
      <c r="F70" s="2" t="s">
        <v>272</v>
      </c>
      <c r="G70" s="2" t="s">
        <v>124</v>
      </c>
      <c r="H70" s="3" t="s">
        <v>48</v>
      </c>
      <c r="I70" s="6" t="s">
        <v>272</v>
      </c>
      <c r="J70" s="43" t="s">
        <v>273</v>
      </c>
      <c r="K70" s="36">
        <v>20593437</v>
      </c>
      <c r="L70" s="36">
        <v>6078479</v>
      </c>
    </row>
    <row r="71" spans="1:12" x14ac:dyDescent="0.35">
      <c r="A71" s="25" t="s">
        <v>20</v>
      </c>
      <c r="B71" s="5" t="s">
        <v>414</v>
      </c>
      <c r="C71" s="5">
        <v>52</v>
      </c>
      <c r="D71" s="5" t="s">
        <v>535</v>
      </c>
      <c r="E71" s="5" t="s">
        <v>69</v>
      </c>
      <c r="F71" s="5" t="s">
        <v>536</v>
      </c>
      <c r="G71" s="5" t="s">
        <v>537</v>
      </c>
      <c r="H71" s="5" t="s">
        <v>538</v>
      </c>
      <c r="I71" s="6" t="s">
        <v>539</v>
      </c>
      <c r="J71" s="42" t="s">
        <v>540</v>
      </c>
      <c r="K71" s="36">
        <v>606080</v>
      </c>
      <c r="L71" s="36">
        <v>47329</v>
      </c>
    </row>
    <row r="72" spans="1:12" x14ac:dyDescent="0.35">
      <c r="A72" s="25" t="s">
        <v>19</v>
      </c>
      <c r="B72" s="5" t="s">
        <v>415</v>
      </c>
      <c r="C72" s="5">
        <v>1</v>
      </c>
      <c r="D72" s="5" t="s">
        <v>94</v>
      </c>
      <c r="E72" s="2" t="s">
        <v>70</v>
      </c>
      <c r="F72" s="2" t="s">
        <v>159</v>
      </c>
      <c r="G72" s="2" t="s">
        <v>124</v>
      </c>
      <c r="H72" s="3" t="s">
        <v>48</v>
      </c>
      <c r="I72" s="6" t="s">
        <v>159</v>
      </c>
      <c r="J72" s="43" t="s">
        <v>204</v>
      </c>
      <c r="K72" s="36">
        <v>15269</v>
      </c>
      <c r="L72" s="36">
        <v>3817</v>
      </c>
    </row>
    <row r="73" spans="1:12" x14ac:dyDescent="0.35">
      <c r="A73" s="25" t="s">
        <v>18</v>
      </c>
      <c r="B73" s="5" t="s">
        <v>416</v>
      </c>
      <c r="C73" s="5">
        <v>4</v>
      </c>
      <c r="D73" s="8" t="s">
        <v>280</v>
      </c>
      <c r="E73" s="5" t="s">
        <v>71</v>
      </c>
      <c r="F73" s="5" t="s">
        <v>281</v>
      </c>
      <c r="G73" s="5" t="s">
        <v>124</v>
      </c>
      <c r="H73" s="8" t="s">
        <v>48</v>
      </c>
      <c r="I73" s="6" t="s">
        <v>281</v>
      </c>
      <c r="J73" s="44" t="s">
        <v>282</v>
      </c>
      <c r="K73" s="36">
        <v>7158324</v>
      </c>
      <c r="L73" s="36">
        <v>410325</v>
      </c>
    </row>
    <row r="74" spans="1:12" x14ac:dyDescent="0.35">
      <c r="A74" s="25" t="s">
        <v>18</v>
      </c>
      <c r="B74" s="5" t="s">
        <v>416</v>
      </c>
      <c r="C74" s="5">
        <v>4</v>
      </c>
      <c r="D74" s="5" t="s">
        <v>220</v>
      </c>
      <c r="E74" s="5" t="s">
        <v>71</v>
      </c>
      <c r="F74" s="5" t="s">
        <v>221</v>
      </c>
      <c r="G74" s="5" t="s">
        <v>124</v>
      </c>
      <c r="H74" s="5" t="s">
        <v>48</v>
      </c>
      <c r="I74" s="6" t="s">
        <v>221</v>
      </c>
      <c r="J74" s="42" t="s">
        <v>222</v>
      </c>
      <c r="K74" s="36">
        <v>4918523</v>
      </c>
      <c r="L74" s="36">
        <v>190527</v>
      </c>
    </row>
    <row r="75" spans="1:12" x14ac:dyDescent="0.35">
      <c r="A75" s="25" t="s">
        <v>18</v>
      </c>
      <c r="B75" s="5" t="s">
        <v>416</v>
      </c>
      <c r="C75" s="5">
        <v>4</v>
      </c>
      <c r="D75" s="5" t="s">
        <v>294</v>
      </c>
      <c r="E75" s="2" t="s">
        <v>71</v>
      </c>
      <c r="F75" s="2" t="s">
        <v>281</v>
      </c>
      <c r="G75" s="2" t="s">
        <v>295</v>
      </c>
      <c r="H75" s="3" t="s">
        <v>296</v>
      </c>
      <c r="I75" s="6" t="s">
        <v>297</v>
      </c>
      <c r="J75" s="43" t="s">
        <v>298</v>
      </c>
      <c r="K75" s="36">
        <v>280337</v>
      </c>
      <c r="L75" s="36">
        <v>70084</v>
      </c>
    </row>
    <row r="76" spans="1:12" x14ac:dyDescent="0.35">
      <c r="A76" s="25" t="s">
        <v>17</v>
      </c>
      <c r="B76" s="5" t="s">
        <v>417</v>
      </c>
      <c r="C76" s="5">
        <v>2</v>
      </c>
      <c r="D76" s="5" t="s">
        <v>541</v>
      </c>
      <c r="E76" s="5" t="s">
        <v>72</v>
      </c>
      <c r="F76" s="5" t="s">
        <v>542</v>
      </c>
      <c r="G76" s="5" t="s">
        <v>124</v>
      </c>
      <c r="H76" s="5" t="s">
        <v>48</v>
      </c>
      <c r="I76" s="6" t="s">
        <v>542</v>
      </c>
      <c r="J76" s="42" t="s">
        <v>543</v>
      </c>
      <c r="K76" s="36">
        <v>72869</v>
      </c>
      <c r="L76" s="36">
        <v>71826</v>
      </c>
    </row>
    <row r="77" spans="1:12" x14ac:dyDescent="0.35">
      <c r="A77" s="25" t="s">
        <v>17</v>
      </c>
      <c r="B77" s="5" t="s">
        <v>417</v>
      </c>
      <c r="C77" s="5">
        <v>2</v>
      </c>
      <c r="D77" s="5" t="s">
        <v>161</v>
      </c>
      <c r="E77" s="5" t="s">
        <v>72</v>
      </c>
      <c r="F77" s="5" t="s">
        <v>162</v>
      </c>
      <c r="G77" s="5" t="s">
        <v>124</v>
      </c>
      <c r="H77" s="5" t="s">
        <v>48</v>
      </c>
      <c r="I77" s="6" t="s">
        <v>162</v>
      </c>
      <c r="J77" s="42" t="s">
        <v>205</v>
      </c>
      <c r="K77" s="36">
        <v>154517</v>
      </c>
      <c r="L77" s="36">
        <v>83217</v>
      </c>
    </row>
    <row r="78" spans="1:12" x14ac:dyDescent="0.35">
      <c r="A78" s="25" t="s">
        <v>17</v>
      </c>
      <c r="B78" s="5" t="s">
        <v>417</v>
      </c>
      <c r="C78" s="5">
        <v>2</v>
      </c>
      <c r="D78" s="5" t="s">
        <v>164</v>
      </c>
      <c r="E78" s="2" t="s">
        <v>72</v>
      </c>
      <c r="F78" s="2" t="s">
        <v>165</v>
      </c>
      <c r="G78" s="2" t="s">
        <v>124</v>
      </c>
      <c r="H78" s="3" t="s">
        <v>48</v>
      </c>
      <c r="I78" s="6" t="s">
        <v>165</v>
      </c>
      <c r="J78" s="43" t="s">
        <v>206</v>
      </c>
      <c r="K78" s="36">
        <v>1401138</v>
      </c>
      <c r="L78" s="36">
        <v>238826</v>
      </c>
    </row>
    <row r="79" spans="1:12" x14ac:dyDescent="0.35">
      <c r="A79" s="25" t="s">
        <v>17</v>
      </c>
      <c r="B79" s="5" t="s">
        <v>417</v>
      </c>
      <c r="C79" s="5">
        <v>2</v>
      </c>
      <c r="D79" s="5" t="s">
        <v>299</v>
      </c>
      <c r="E79" s="5" t="s">
        <v>72</v>
      </c>
      <c r="F79" s="5" t="s">
        <v>169</v>
      </c>
      <c r="G79" s="5" t="s">
        <v>300</v>
      </c>
      <c r="H79" s="5" t="s">
        <v>301</v>
      </c>
      <c r="I79" s="6" t="s">
        <v>302</v>
      </c>
      <c r="J79" s="42" t="s">
        <v>303</v>
      </c>
      <c r="K79" s="36">
        <v>372761</v>
      </c>
      <c r="L79" s="36">
        <v>279571</v>
      </c>
    </row>
    <row r="80" spans="1:12" x14ac:dyDescent="0.35">
      <c r="A80" s="25" t="s">
        <v>17</v>
      </c>
      <c r="B80" s="5" t="s">
        <v>417</v>
      </c>
      <c r="C80" s="5">
        <v>2</v>
      </c>
      <c r="D80" s="5" t="s">
        <v>166</v>
      </c>
      <c r="E80" s="5" t="s">
        <v>72</v>
      </c>
      <c r="F80" s="5" t="s">
        <v>160</v>
      </c>
      <c r="G80" s="5" t="s">
        <v>167</v>
      </c>
      <c r="H80" s="5" t="s">
        <v>168</v>
      </c>
      <c r="I80" s="6" t="s">
        <v>315</v>
      </c>
      <c r="J80" s="42" t="s">
        <v>207</v>
      </c>
      <c r="K80" s="36">
        <v>350643</v>
      </c>
      <c r="L80" s="36">
        <v>36409</v>
      </c>
    </row>
    <row r="81" spans="1:12" x14ac:dyDescent="0.35">
      <c r="A81" s="25" t="s">
        <v>17</v>
      </c>
      <c r="B81" s="5" t="s">
        <v>417</v>
      </c>
      <c r="C81" s="5">
        <v>2</v>
      </c>
      <c r="D81" s="5" t="s">
        <v>544</v>
      </c>
      <c r="E81" s="5" t="s">
        <v>72</v>
      </c>
      <c r="F81" s="5" t="s">
        <v>163</v>
      </c>
      <c r="G81" s="5" t="s">
        <v>545</v>
      </c>
      <c r="H81" s="5" t="s">
        <v>546</v>
      </c>
      <c r="I81" s="6" t="s">
        <v>547</v>
      </c>
      <c r="J81" s="42" t="s">
        <v>548</v>
      </c>
      <c r="K81" s="36">
        <v>150302</v>
      </c>
      <c r="L81" s="36">
        <v>2421</v>
      </c>
    </row>
    <row r="82" spans="1:12" x14ac:dyDescent="0.35">
      <c r="A82" s="25" t="s">
        <v>17</v>
      </c>
      <c r="B82" s="5" t="s">
        <v>417</v>
      </c>
      <c r="C82" s="5">
        <v>2</v>
      </c>
      <c r="D82" s="5" t="s">
        <v>346</v>
      </c>
      <c r="E82" s="5" t="s">
        <v>72</v>
      </c>
      <c r="F82" s="5" t="s">
        <v>170</v>
      </c>
      <c r="G82" s="5" t="s">
        <v>347</v>
      </c>
      <c r="H82" s="5" t="s">
        <v>348</v>
      </c>
      <c r="I82" s="6" t="s">
        <v>349</v>
      </c>
      <c r="J82" s="42" t="s">
        <v>350</v>
      </c>
      <c r="K82" s="36">
        <v>112770</v>
      </c>
      <c r="L82" s="36">
        <v>45624</v>
      </c>
    </row>
    <row r="83" spans="1:12" x14ac:dyDescent="0.35">
      <c r="A83" s="25" t="s">
        <v>17</v>
      </c>
      <c r="B83" s="5" t="s">
        <v>417</v>
      </c>
      <c r="C83" s="5">
        <v>2</v>
      </c>
      <c r="D83" s="5" t="s">
        <v>549</v>
      </c>
      <c r="E83" s="2" t="s">
        <v>72</v>
      </c>
      <c r="F83" s="2" t="s">
        <v>550</v>
      </c>
      <c r="G83" s="2" t="s">
        <v>551</v>
      </c>
      <c r="H83" s="5" t="s">
        <v>552</v>
      </c>
      <c r="I83" s="6" t="s">
        <v>553</v>
      </c>
      <c r="J83" s="42" t="s">
        <v>554</v>
      </c>
      <c r="K83" s="36">
        <v>60978</v>
      </c>
      <c r="L83" s="36">
        <v>3874</v>
      </c>
    </row>
    <row r="84" spans="1:12" x14ac:dyDescent="0.35">
      <c r="A84" s="25" t="s">
        <v>439</v>
      </c>
      <c r="B84" s="5" t="s">
        <v>597</v>
      </c>
      <c r="C84" s="5">
        <v>1</v>
      </c>
      <c r="D84" s="5" t="s">
        <v>555</v>
      </c>
      <c r="E84" s="5" t="s">
        <v>556</v>
      </c>
      <c r="F84" s="5" t="s">
        <v>557</v>
      </c>
      <c r="G84" s="5" t="s">
        <v>124</v>
      </c>
      <c r="H84" s="5" t="s">
        <v>48</v>
      </c>
      <c r="I84" s="6" t="s">
        <v>557</v>
      </c>
      <c r="J84" s="42" t="s">
        <v>558</v>
      </c>
      <c r="K84" s="36">
        <v>362227</v>
      </c>
      <c r="L84" s="36">
        <v>167269</v>
      </c>
    </row>
    <row r="85" spans="1:12" x14ac:dyDescent="0.35">
      <c r="A85" s="25" t="s">
        <v>439</v>
      </c>
      <c r="B85" s="5" t="s">
        <v>597</v>
      </c>
      <c r="C85" s="5">
        <v>1</v>
      </c>
      <c r="D85" s="5" t="s">
        <v>559</v>
      </c>
      <c r="E85" s="5" t="s">
        <v>556</v>
      </c>
      <c r="F85" s="5" t="s">
        <v>560</v>
      </c>
      <c r="G85" s="5" t="s">
        <v>124</v>
      </c>
      <c r="H85" s="5" t="s">
        <v>48</v>
      </c>
      <c r="I85" s="6" t="s">
        <v>560</v>
      </c>
      <c r="J85" s="42" t="s">
        <v>561</v>
      </c>
      <c r="K85" s="36">
        <v>12537236</v>
      </c>
      <c r="L85" s="36">
        <v>8428626</v>
      </c>
    </row>
    <row r="86" spans="1:12" x14ac:dyDescent="0.35">
      <c r="A86" s="25" t="s">
        <v>16</v>
      </c>
      <c r="B86" s="5" t="s">
        <v>418</v>
      </c>
      <c r="C86" s="5">
        <v>1</v>
      </c>
      <c r="D86" s="5" t="s">
        <v>562</v>
      </c>
      <c r="E86" s="5" t="s">
        <v>73</v>
      </c>
      <c r="F86" s="5" t="s">
        <v>563</v>
      </c>
      <c r="G86" s="5" t="s">
        <v>124</v>
      </c>
      <c r="H86" s="5" t="s">
        <v>48</v>
      </c>
      <c r="I86" s="6" t="s">
        <v>563</v>
      </c>
      <c r="J86" s="42" t="s">
        <v>564</v>
      </c>
      <c r="K86" s="36">
        <v>273756</v>
      </c>
      <c r="L86" s="36">
        <v>20391</v>
      </c>
    </row>
    <row r="87" spans="1:12" x14ac:dyDescent="0.35">
      <c r="A87" s="25" t="s">
        <v>16</v>
      </c>
      <c r="B87" s="5" t="s">
        <v>418</v>
      </c>
      <c r="C87" s="5">
        <v>1</v>
      </c>
      <c r="D87" s="5" t="s">
        <v>269</v>
      </c>
      <c r="E87" s="5" t="s">
        <v>73</v>
      </c>
      <c r="F87" s="5" t="s">
        <v>171</v>
      </c>
      <c r="G87" s="5" t="s">
        <v>124</v>
      </c>
      <c r="H87" s="5" t="s">
        <v>48</v>
      </c>
      <c r="I87" s="6" t="s">
        <v>171</v>
      </c>
      <c r="J87" s="42" t="s">
        <v>270</v>
      </c>
      <c r="K87" s="36">
        <v>723825</v>
      </c>
      <c r="L87" s="36">
        <v>20904</v>
      </c>
    </row>
    <row r="88" spans="1:12" x14ac:dyDescent="0.35">
      <c r="A88" s="25" t="s">
        <v>16</v>
      </c>
      <c r="B88" s="5" t="s">
        <v>418</v>
      </c>
      <c r="C88" s="5">
        <v>1</v>
      </c>
      <c r="D88" s="5" t="s">
        <v>565</v>
      </c>
      <c r="E88" s="5" t="s">
        <v>73</v>
      </c>
      <c r="F88" s="5" t="s">
        <v>326</v>
      </c>
      <c r="G88" s="5" t="s">
        <v>124</v>
      </c>
      <c r="H88" s="5" t="s">
        <v>48</v>
      </c>
      <c r="I88" s="6" t="s">
        <v>326</v>
      </c>
      <c r="J88" s="42" t="s">
        <v>566</v>
      </c>
      <c r="K88" s="36">
        <v>20860161</v>
      </c>
      <c r="L88" s="36">
        <v>8594031</v>
      </c>
    </row>
    <row r="89" spans="1:12" x14ac:dyDescent="0.35">
      <c r="A89" s="25" t="s">
        <v>16</v>
      </c>
      <c r="B89" s="5" t="s">
        <v>418</v>
      </c>
      <c r="C89" s="5">
        <v>1</v>
      </c>
      <c r="D89" s="5" t="s">
        <v>172</v>
      </c>
      <c r="E89" s="2" t="s">
        <v>73</v>
      </c>
      <c r="F89" s="2" t="s">
        <v>173</v>
      </c>
      <c r="G89" s="2" t="s">
        <v>174</v>
      </c>
      <c r="H89" s="3" t="s">
        <v>175</v>
      </c>
      <c r="I89" s="6" t="s">
        <v>345</v>
      </c>
      <c r="J89" s="43" t="s">
        <v>208</v>
      </c>
      <c r="K89" s="36">
        <v>609661</v>
      </c>
      <c r="L89" s="36">
        <v>124258</v>
      </c>
    </row>
    <row r="90" spans="1:12" x14ac:dyDescent="0.35">
      <c r="A90" s="25" t="s">
        <v>440</v>
      </c>
      <c r="B90" s="5" t="s">
        <v>419</v>
      </c>
      <c r="C90" s="5">
        <v>1</v>
      </c>
      <c r="D90" s="5" t="s">
        <v>567</v>
      </c>
      <c r="E90" s="5" t="s">
        <v>74</v>
      </c>
      <c r="F90" s="5" t="s">
        <v>568</v>
      </c>
      <c r="G90" s="5" t="s">
        <v>124</v>
      </c>
      <c r="H90" s="5" t="s">
        <v>48</v>
      </c>
      <c r="I90" s="6" t="s">
        <v>568</v>
      </c>
      <c r="J90" s="42" t="s">
        <v>569</v>
      </c>
      <c r="K90" s="36">
        <v>1391925</v>
      </c>
      <c r="L90" s="36">
        <v>230901</v>
      </c>
    </row>
    <row r="91" spans="1:12" x14ac:dyDescent="0.35">
      <c r="A91" s="25" t="s">
        <v>15</v>
      </c>
      <c r="B91" s="5" t="s">
        <v>420</v>
      </c>
      <c r="C91" s="5">
        <v>1</v>
      </c>
      <c r="D91" s="5" t="s">
        <v>117</v>
      </c>
      <c r="E91" s="2" t="s">
        <v>75</v>
      </c>
      <c r="F91" s="2" t="s">
        <v>176</v>
      </c>
      <c r="G91" s="2" t="s">
        <v>124</v>
      </c>
      <c r="H91" s="5" t="s">
        <v>48</v>
      </c>
      <c r="I91" s="6" t="s">
        <v>176</v>
      </c>
      <c r="J91" s="43" t="s">
        <v>209</v>
      </c>
      <c r="K91" s="36">
        <v>1205303</v>
      </c>
      <c r="L91" s="36">
        <v>51284</v>
      </c>
    </row>
    <row r="92" spans="1:12" x14ac:dyDescent="0.35">
      <c r="A92" s="25" t="s">
        <v>15</v>
      </c>
      <c r="B92" s="5" t="s">
        <v>420</v>
      </c>
      <c r="C92" s="5">
        <v>1</v>
      </c>
      <c r="D92" s="5" t="s">
        <v>177</v>
      </c>
      <c r="E92" s="5" t="s">
        <v>75</v>
      </c>
      <c r="F92" s="5" t="s">
        <v>178</v>
      </c>
      <c r="G92" s="5" t="s">
        <v>124</v>
      </c>
      <c r="H92" s="5" t="s">
        <v>48</v>
      </c>
      <c r="I92" s="6" t="s">
        <v>178</v>
      </c>
      <c r="J92" s="42" t="s">
        <v>210</v>
      </c>
      <c r="K92" s="36">
        <v>873352</v>
      </c>
      <c r="L92" s="36">
        <v>13901</v>
      </c>
    </row>
    <row r="93" spans="1:12" x14ac:dyDescent="0.35">
      <c r="A93" s="25" t="s">
        <v>14</v>
      </c>
      <c r="B93" s="5" t="s">
        <v>421</v>
      </c>
      <c r="C93" s="5">
        <v>39</v>
      </c>
      <c r="D93" s="5" t="s">
        <v>112</v>
      </c>
      <c r="E93" s="5" t="s">
        <v>76</v>
      </c>
      <c r="F93" s="5" t="s">
        <v>179</v>
      </c>
      <c r="G93" s="5" t="s">
        <v>124</v>
      </c>
      <c r="H93" s="5" t="s">
        <v>48</v>
      </c>
      <c r="I93" s="6" t="s">
        <v>179</v>
      </c>
      <c r="J93" s="42" t="s">
        <v>211</v>
      </c>
      <c r="K93" s="36">
        <v>2111687</v>
      </c>
      <c r="L93" s="36">
        <v>600394</v>
      </c>
    </row>
    <row r="94" spans="1:12" x14ac:dyDescent="0.35">
      <c r="A94" s="25" t="s">
        <v>13</v>
      </c>
      <c r="B94" s="5" t="s">
        <v>422</v>
      </c>
      <c r="C94" s="5">
        <v>3</v>
      </c>
      <c r="D94" s="5" t="s">
        <v>570</v>
      </c>
      <c r="E94" s="5" t="s">
        <v>77</v>
      </c>
      <c r="F94" s="5" t="s">
        <v>571</v>
      </c>
      <c r="G94" s="5" t="s">
        <v>124</v>
      </c>
      <c r="H94" s="5" t="s">
        <v>48</v>
      </c>
      <c r="I94" s="6" t="s">
        <v>571</v>
      </c>
      <c r="J94" s="42" t="s">
        <v>572</v>
      </c>
      <c r="K94" s="36">
        <v>625690</v>
      </c>
      <c r="L94" s="36">
        <v>771</v>
      </c>
    </row>
    <row r="95" spans="1:12" x14ac:dyDescent="0.35">
      <c r="A95" s="25" t="s">
        <v>13</v>
      </c>
      <c r="B95" s="5" t="s">
        <v>422</v>
      </c>
      <c r="C95" s="5">
        <v>3</v>
      </c>
      <c r="D95" s="5" t="s">
        <v>118</v>
      </c>
      <c r="E95" s="5" t="s">
        <v>77</v>
      </c>
      <c r="F95" s="5" t="s">
        <v>180</v>
      </c>
      <c r="G95" s="5" t="s">
        <v>124</v>
      </c>
      <c r="H95" s="5" t="s">
        <v>48</v>
      </c>
      <c r="I95" s="6" t="s">
        <v>180</v>
      </c>
      <c r="J95" s="42" t="s">
        <v>212</v>
      </c>
      <c r="K95" s="36">
        <v>1099091</v>
      </c>
      <c r="L95" s="36">
        <v>230678</v>
      </c>
    </row>
    <row r="96" spans="1:12" x14ac:dyDescent="0.35">
      <c r="A96" s="25" t="s">
        <v>13</v>
      </c>
      <c r="B96" s="5" t="s">
        <v>422</v>
      </c>
      <c r="C96" s="5">
        <v>3</v>
      </c>
      <c r="D96" s="5" t="s">
        <v>256</v>
      </c>
      <c r="E96" s="5" t="s">
        <v>77</v>
      </c>
      <c r="F96" s="5" t="s">
        <v>257</v>
      </c>
      <c r="G96" s="5" t="s">
        <v>124</v>
      </c>
      <c r="H96" s="5" t="s">
        <v>48</v>
      </c>
      <c r="I96" s="6" t="s">
        <v>257</v>
      </c>
      <c r="J96" s="42" t="s">
        <v>258</v>
      </c>
      <c r="K96" s="36">
        <v>1057588</v>
      </c>
      <c r="L96" s="36">
        <v>25151</v>
      </c>
    </row>
    <row r="97" spans="1:12" x14ac:dyDescent="0.35">
      <c r="A97" s="25" t="s">
        <v>13</v>
      </c>
      <c r="B97" s="5" t="s">
        <v>422</v>
      </c>
      <c r="C97" s="5">
        <v>3</v>
      </c>
      <c r="D97" s="5" t="s">
        <v>259</v>
      </c>
      <c r="E97" s="5" t="s">
        <v>77</v>
      </c>
      <c r="F97" s="5" t="s">
        <v>260</v>
      </c>
      <c r="G97" s="5" t="s">
        <v>124</v>
      </c>
      <c r="H97" s="5" t="s">
        <v>48</v>
      </c>
      <c r="I97" s="6" t="s">
        <v>260</v>
      </c>
      <c r="J97" s="42" t="s">
        <v>261</v>
      </c>
      <c r="K97" s="36">
        <v>108129</v>
      </c>
      <c r="L97" s="36">
        <v>5034</v>
      </c>
    </row>
    <row r="98" spans="1:12" x14ac:dyDescent="0.35">
      <c r="A98" s="25" t="s">
        <v>12</v>
      </c>
      <c r="B98" s="5" t="s">
        <v>423</v>
      </c>
      <c r="C98" s="5">
        <v>1</v>
      </c>
      <c r="D98" s="5" t="s">
        <v>181</v>
      </c>
      <c r="E98" s="5" t="s">
        <v>78</v>
      </c>
      <c r="F98" s="5" t="s">
        <v>182</v>
      </c>
      <c r="G98" s="5" t="s">
        <v>124</v>
      </c>
      <c r="H98" s="5" t="s">
        <v>48</v>
      </c>
      <c r="I98" s="6" t="s">
        <v>182</v>
      </c>
      <c r="J98" s="42" t="s">
        <v>213</v>
      </c>
      <c r="K98" s="36">
        <v>112195</v>
      </c>
      <c r="L98" s="36">
        <v>17557</v>
      </c>
    </row>
    <row r="99" spans="1:12" ht="15.75" customHeight="1" x14ac:dyDescent="0.35">
      <c r="A99" s="25" t="s">
        <v>12</v>
      </c>
      <c r="B99" s="5" t="s">
        <v>423</v>
      </c>
      <c r="C99" s="5">
        <v>1</v>
      </c>
      <c r="D99" s="5" t="s">
        <v>327</v>
      </c>
      <c r="E99" s="5" t="s">
        <v>78</v>
      </c>
      <c r="F99" s="5" t="s">
        <v>328</v>
      </c>
      <c r="G99" s="5" t="s">
        <v>329</v>
      </c>
      <c r="H99" s="5" t="s">
        <v>330</v>
      </c>
      <c r="I99" s="6" t="s">
        <v>331</v>
      </c>
      <c r="J99" s="42" t="s">
        <v>332</v>
      </c>
      <c r="K99" s="36">
        <v>230856</v>
      </c>
      <c r="L99" s="36">
        <v>57465</v>
      </c>
    </row>
    <row r="100" spans="1:12" x14ac:dyDescent="0.35">
      <c r="A100" s="25" t="s">
        <v>11</v>
      </c>
      <c r="B100" s="5" t="s">
        <v>424</v>
      </c>
      <c r="C100" s="5">
        <v>3</v>
      </c>
      <c r="D100" s="5" t="s">
        <v>285</v>
      </c>
      <c r="E100" s="5" t="s">
        <v>79</v>
      </c>
      <c r="F100" s="5" t="s">
        <v>286</v>
      </c>
      <c r="G100" s="5" t="s">
        <v>124</v>
      </c>
      <c r="H100" s="5" t="s">
        <v>48</v>
      </c>
      <c r="I100" s="6" t="s">
        <v>286</v>
      </c>
      <c r="J100" s="42" t="s">
        <v>287</v>
      </c>
      <c r="K100" s="36">
        <v>175046</v>
      </c>
      <c r="L100" s="36">
        <v>7332</v>
      </c>
    </row>
    <row r="101" spans="1:12" x14ac:dyDescent="0.35">
      <c r="A101" s="25" t="s">
        <v>11</v>
      </c>
      <c r="B101" s="5" t="s">
        <v>424</v>
      </c>
      <c r="C101" s="5">
        <v>3</v>
      </c>
      <c r="D101" s="5" t="s">
        <v>304</v>
      </c>
      <c r="E101" s="5" t="s">
        <v>79</v>
      </c>
      <c r="F101" s="5" t="s">
        <v>183</v>
      </c>
      <c r="G101" s="5" t="s">
        <v>305</v>
      </c>
      <c r="H101" s="5" t="s">
        <v>306</v>
      </c>
      <c r="I101" s="6" t="s">
        <v>307</v>
      </c>
      <c r="J101" s="42" t="s">
        <v>308</v>
      </c>
      <c r="K101" s="36">
        <v>90864</v>
      </c>
      <c r="L101" s="36">
        <v>43455</v>
      </c>
    </row>
    <row r="102" spans="1:12" x14ac:dyDescent="0.35">
      <c r="A102" s="25" t="s">
        <v>11</v>
      </c>
      <c r="B102" s="5" t="s">
        <v>424</v>
      </c>
      <c r="C102" s="5">
        <v>3</v>
      </c>
      <c r="D102" s="5" t="s">
        <v>310</v>
      </c>
      <c r="E102" s="5" t="s">
        <v>79</v>
      </c>
      <c r="F102" s="5" t="s">
        <v>183</v>
      </c>
      <c r="G102" s="5" t="s">
        <v>311</v>
      </c>
      <c r="H102" s="5" t="s">
        <v>312</v>
      </c>
      <c r="I102" s="6" t="s">
        <v>313</v>
      </c>
      <c r="J102" s="42" t="s">
        <v>314</v>
      </c>
      <c r="K102" s="36">
        <v>98366</v>
      </c>
      <c r="L102" s="36">
        <v>15545</v>
      </c>
    </row>
    <row r="103" spans="1:12" x14ac:dyDescent="0.35">
      <c r="A103" s="25" t="s">
        <v>11</v>
      </c>
      <c r="B103" s="5" t="s">
        <v>424</v>
      </c>
      <c r="C103" s="5">
        <v>3</v>
      </c>
      <c r="D103" s="5" t="s">
        <v>370</v>
      </c>
      <c r="E103" s="5" t="s">
        <v>79</v>
      </c>
      <c r="F103" s="5" t="s">
        <v>183</v>
      </c>
      <c r="G103" s="5" t="s">
        <v>371</v>
      </c>
      <c r="H103" s="5" t="s">
        <v>372</v>
      </c>
      <c r="I103" s="6" t="s">
        <v>373</v>
      </c>
      <c r="J103" s="42" t="s">
        <v>374</v>
      </c>
      <c r="K103" s="36">
        <v>62608</v>
      </c>
      <c r="L103" s="36">
        <v>20842</v>
      </c>
    </row>
    <row r="104" spans="1:12" x14ac:dyDescent="0.35">
      <c r="A104" s="25" t="s">
        <v>11</v>
      </c>
      <c r="B104" s="5" t="s">
        <v>424</v>
      </c>
      <c r="C104" s="5">
        <v>3</v>
      </c>
      <c r="D104" s="5" t="s">
        <v>387</v>
      </c>
      <c r="E104" s="5" t="s">
        <v>79</v>
      </c>
      <c r="F104" s="5" t="s">
        <v>183</v>
      </c>
      <c r="G104" s="5" t="s">
        <v>388</v>
      </c>
      <c r="H104" s="5" t="s">
        <v>389</v>
      </c>
      <c r="I104" s="6" t="s">
        <v>390</v>
      </c>
      <c r="J104" s="42" t="s">
        <v>391</v>
      </c>
      <c r="K104" s="36">
        <v>24886</v>
      </c>
      <c r="L104" s="36">
        <v>20118</v>
      </c>
    </row>
    <row r="105" spans="1:12" x14ac:dyDescent="0.35">
      <c r="A105" s="25" t="s">
        <v>10</v>
      </c>
      <c r="B105" s="5" t="s">
        <v>425</v>
      </c>
      <c r="C105" s="5">
        <v>6</v>
      </c>
      <c r="D105" s="5" t="s">
        <v>573</v>
      </c>
      <c r="E105" s="2" t="s">
        <v>184</v>
      </c>
      <c r="F105" s="2" t="s">
        <v>574</v>
      </c>
      <c r="G105" s="2" t="s">
        <v>124</v>
      </c>
      <c r="H105" s="3" t="s">
        <v>48</v>
      </c>
      <c r="I105" s="6" t="s">
        <v>574</v>
      </c>
      <c r="J105" s="43" t="s">
        <v>575</v>
      </c>
      <c r="K105" s="36">
        <v>292436</v>
      </c>
      <c r="L105" s="36">
        <v>31508</v>
      </c>
    </row>
    <row r="106" spans="1:12" x14ac:dyDescent="0.35">
      <c r="A106" s="25" t="s">
        <v>10</v>
      </c>
      <c r="B106" s="5" t="s">
        <v>425</v>
      </c>
      <c r="C106" s="5">
        <v>6</v>
      </c>
      <c r="D106" s="5" t="s">
        <v>576</v>
      </c>
      <c r="E106" s="5" t="s">
        <v>184</v>
      </c>
      <c r="F106" s="5" t="s">
        <v>577</v>
      </c>
      <c r="G106" s="5" t="s">
        <v>124</v>
      </c>
      <c r="H106" s="5" t="s">
        <v>48</v>
      </c>
      <c r="I106" s="6" t="s">
        <v>577</v>
      </c>
      <c r="J106" s="42" t="s">
        <v>578</v>
      </c>
      <c r="K106" s="36">
        <v>144689</v>
      </c>
      <c r="L106" s="36">
        <v>5421</v>
      </c>
    </row>
    <row r="107" spans="1:12" x14ac:dyDescent="0.35">
      <c r="A107" s="25" t="s">
        <v>10</v>
      </c>
      <c r="B107" s="5" t="s">
        <v>425</v>
      </c>
      <c r="C107" s="5">
        <v>6</v>
      </c>
      <c r="D107" s="5" t="s">
        <v>113</v>
      </c>
      <c r="E107" s="5" t="s">
        <v>184</v>
      </c>
      <c r="F107" s="5" t="s">
        <v>185</v>
      </c>
      <c r="G107" s="5" t="s">
        <v>124</v>
      </c>
      <c r="H107" s="5" t="s">
        <v>48</v>
      </c>
      <c r="I107" s="6" t="s">
        <v>185</v>
      </c>
      <c r="J107" s="42" t="s">
        <v>214</v>
      </c>
      <c r="K107" s="36">
        <v>1176890</v>
      </c>
      <c r="L107" s="36">
        <v>85590</v>
      </c>
    </row>
    <row r="108" spans="1:12" x14ac:dyDescent="0.35">
      <c r="A108" s="25" t="s">
        <v>10</v>
      </c>
      <c r="B108" s="5" t="s">
        <v>425</v>
      </c>
      <c r="C108" s="5">
        <v>6</v>
      </c>
      <c r="D108" s="5" t="s">
        <v>579</v>
      </c>
      <c r="E108" s="5" t="s">
        <v>184</v>
      </c>
      <c r="F108" s="5" t="s">
        <v>186</v>
      </c>
      <c r="G108" s="5" t="s">
        <v>124</v>
      </c>
      <c r="H108" s="5" t="s">
        <v>48</v>
      </c>
      <c r="I108" s="6" t="s">
        <v>186</v>
      </c>
      <c r="J108" s="42" t="s">
        <v>580</v>
      </c>
      <c r="K108" s="36">
        <v>649234</v>
      </c>
      <c r="L108" s="36">
        <v>432300</v>
      </c>
    </row>
    <row r="109" spans="1:12" x14ac:dyDescent="0.35">
      <c r="A109" s="25" t="s">
        <v>10</v>
      </c>
      <c r="B109" s="5" t="s">
        <v>425</v>
      </c>
      <c r="C109" s="5">
        <v>6</v>
      </c>
      <c r="D109" s="5" t="s">
        <v>119</v>
      </c>
      <c r="E109" s="2" t="s">
        <v>184</v>
      </c>
      <c r="F109" s="2" t="s">
        <v>187</v>
      </c>
      <c r="G109" s="2" t="s">
        <v>124</v>
      </c>
      <c r="H109" s="5" t="s">
        <v>48</v>
      </c>
      <c r="I109" s="6" t="s">
        <v>187</v>
      </c>
      <c r="J109" s="42" t="s">
        <v>215</v>
      </c>
      <c r="K109" s="36">
        <v>201734</v>
      </c>
      <c r="L109" s="36">
        <v>31070</v>
      </c>
    </row>
    <row r="110" spans="1:12" x14ac:dyDescent="0.35">
      <c r="A110" s="25" t="s">
        <v>10</v>
      </c>
      <c r="B110" s="5" t="s">
        <v>425</v>
      </c>
      <c r="C110" s="5">
        <v>6</v>
      </c>
      <c r="D110" s="5" t="s">
        <v>340</v>
      </c>
      <c r="E110" s="2" t="s">
        <v>184</v>
      </c>
      <c r="F110" s="2" t="s">
        <v>186</v>
      </c>
      <c r="G110" s="2" t="s">
        <v>341</v>
      </c>
      <c r="H110" s="5" t="s">
        <v>342</v>
      </c>
      <c r="I110" s="6" t="s">
        <v>343</v>
      </c>
      <c r="J110" s="42" t="s">
        <v>344</v>
      </c>
      <c r="K110" s="36">
        <v>49369</v>
      </c>
      <c r="L110" s="36">
        <v>13692</v>
      </c>
    </row>
    <row r="111" spans="1:12" x14ac:dyDescent="0.35">
      <c r="A111" s="25" t="s">
        <v>9</v>
      </c>
      <c r="B111" s="5" t="s">
        <v>426</v>
      </c>
      <c r="C111" s="5">
        <v>35</v>
      </c>
      <c r="D111" s="5" t="s">
        <v>95</v>
      </c>
      <c r="E111" s="2" t="s">
        <v>80</v>
      </c>
      <c r="F111" s="2" t="s">
        <v>188</v>
      </c>
      <c r="G111" s="2" t="s">
        <v>124</v>
      </c>
      <c r="H111" s="5" t="s">
        <v>48</v>
      </c>
      <c r="I111" s="6" t="s">
        <v>188</v>
      </c>
      <c r="J111" s="42" t="s">
        <v>216</v>
      </c>
      <c r="K111" s="36">
        <v>3768409</v>
      </c>
      <c r="L111" s="36">
        <v>473371</v>
      </c>
    </row>
    <row r="112" spans="1:12" x14ac:dyDescent="0.35">
      <c r="A112" s="25" t="s">
        <v>8</v>
      </c>
      <c r="B112" s="5" t="s">
        <v>427</v>
      </c>
      <c r="C112" s="5">
        <v>21</v>
      </c>
      <c r="D112" s="5" t="s">
        <v>359</v>
      </c>
      <c r="E112" s="2" t="s">
        <v>81</v>
      </c>
      <c r="F112" s="2" t="s">
        <v>360</v>
      </c>
      <c r="G112" s="2" t="s">
        <v>361</v>
      </c>
      <c r="H112" s="5" t="s">
        <v>362</v>
      </c>
      <c r="I112" s="6" t="s">
        <v>363</v>
      </c>
      <c r="J112" s="42" t="s">
        <v>364</v>
      </c>
      <c r="K112" s="36">
        <v>145395</v>
      </c>
      <c r="L112" s="36">
        <v>63251</v>
      </c>
    </row>
    <row r="113" spans="1:12" x14ac:dyDescent="0.35">
      <c r="A113" s="25" t="s">
        <v>7</v>
      </c>
      <c r="B113" s="5" t="s">
        <v>428</v>
      </c>
      <c r="C113" s="5">
        <v>1</v>
      </c>
      <c r="D113" s="5" t="s">
        <v>316</v>
      </c>
      <c r="E113" s="2" t="s">
        <v>82</v>
      </c>
      <c r="F113" s="2" t="s">
        <v>189</v>
      </c>
      <c r="G113" s="2" t="s">
        <v>317</v>
      </c>
      <c r="H113" s="5" t="s">
        <v>318</v>
      </c>
      <c r="I113" s="6" t="s">
        <v>319</v>
      </c>
      <c r="J113" s="42" t="s">
        <v>320</v>
      </c>
      <c r="K113" s="36">
        <v>37663</v>
      </c>
      <c r="L113" s="36">
        <v>9634</v>
      </c>
    </row>
    <row r="114" spans="1:12" x14ac:dyDescent="0.35">
      <c r="A114" s="25" t="s">
        <v>6</v>
      </c>
      <c r="B114" s="5" t="s">
        <v>429</v>
      </c>
      <c r="C114" s="5">
        <v>22</v>
      </c>
      <c r="D114" s="5" t="s">
        <v>581</v>
      </c>
      <c r="E114" s="2" t="s">
        <v>83</v>
      </c>
      <c r="F114" s="2" t="s">
        <v>582</v>
      </c>
      <c r="G114" s="2" t="s">
        <v>124</v>
      </c>
      <c r="H114" s="5" t="s">
        <v>48</v>
      </c>
      <c r="I114" s="6" t="s">
        <v>582</v>
      </c>
      <c r="J114" s="43" t="s">
        <v>583</v>
      </c>
      <c r="K114" s="36">
        <v>49227</v>
      </c>
      <c r="L114" s="36">
        <v>49227</v>
      </c>
    </row>
    <row r="115" spans="1:12" x14ac:dyDescent="0.35">
      <c r="A115" s="25" t="s">
        <v>6</v>
      </c>
      <c r="B115" s="5" t="s">
        <v>429</v>
      </c>
      <c r="C115" s="5">
        <v>22</v>
      </c>
      <c r="D115" s="5" t="s">
        <v>244</v>
      </c>
      <c r="E115" s="2" t="s">
        <v>83</v>
      </c>
      <c r="F115" s="2" t="s">
        <v>245</v>
      </c>
      <c r="G115" s="2" t="s">
        <v>124</v>
      </c>
      <c r="H115" s="5" t="s">
        <v>48</v>
      </c>
      <c r="I115" s="6" t="s">
        <v>245</v>
      </c>
      <c r="J115" s="42" t="s">
        <v>246</v>
      </c>
      <c r="K115" s="36">
        <v>78362</v>
      </c>
      <c r="L115" s="36">
        <v>17445</v>
      </c>
    </row>
    <row r="116" spans="1:12" x14ac:dyDescent="0.35">
      <c r="A116" s="25" t="s">
        <v>5</v>
      </c>
      <c r="B116" s="5" t="s">
        <v>430</v>
      </c>
      <c r="C116" s="5">
        <v>1</v>
      </c>
      <c r="D116" s="5" t="s">
        <v>288</v>
      </c>
      <c r="E116" s="2" t="s">
        <v>84</v>
      </c>
      <c r="F116" s="2" t="s">
        <v>289</v>
      </c>
      <c r="G116" s="2" t="s">
        <v>124</v>
      </c>
      <c r="H116" s="5" t="s">
        <v>48</v>
      </c>
      <c r="I116" s="6" t="s">
        <v>289</v>
      </c>
      <c r="J116" s="42" t="s">
        <v>290</v>
      </c>
      <c r="K116" s="36">
        <v>546447</v>
      </c>
      <c r="L116" s="36">
        <v>74881</v>
      </c>
    </row>
    <row r="117" spans="1:12" x14ac:dyDescent="0.35">
      <c r="A117" s="25" t="s">
        <v>5</v>
      </c>
      <c r="B117" s="5" t="s">
        <v>430</v>
      </c>
      <c r="C117" s="5">
        <v>1</v>
      </c>
      <c r="D117" s="5" t="s">
        <v>226</v>
      </c>
      <c r="E117" s="2" t="s">
        <v>84</v>
      </c>
      <c r="F117" s="2" t="s">
        <v>227</v>
      </c>
      <c r="G117" s="2" t="s">
        <v>124</v>
      </c>
      <c r="H117" s="5" t="s">
        <v>48</v>
      </c>
      <c r="I117" s="6" t="s">
        <v>227</v>
      </c>
      <c r="J117" s="42" t="s">
        <v>228</v>
      </c>
      <c r="K117" s="36">
        <v>13836</v>
      </c>
      <c r="L117" s="36">
        <v>9592</v>
      </c>
    </row>
    <row r="118" spans="1:12" x14ac:dyDescent="0.35">
      <c r="A118" s="25" t="s">
        <v>5</v>
      </c>
      <c r="B118" s="5" t="s">
        <v>430</v>
      </c>
      <c r="C118" s="5">
        <v>1</v>
      </c>
      <c r="D118" s="5" t="s">
        <v>190</v>
      </c>
      <c r="E118" s="2" t="s">
        <v>84</v>
      </c>
      <c r="F118" s="2" t="s">
        <v>191</v>
      </c>
      <c r="G118" s="2" t="s">
        <v>124</v>
      </c>
      <c r="H118" s="5" t="s">
        <v>48</v>
      </c>
      <c r="I118" s="6" t="s">
        <v>191</v>
      </c>
      <c r="J118" s="42" t="s">
        <v>217</v>
      </c>
      <c r="K118" s="36">
        <v>169619</v>
      </c>
      <c r="L118" s="36">
        <v>21126</v>
      </c>
    </row>
    <row r="119" spans="1:12" x14ac:dyDescent="0.35">
      <c r="A119" s="25" t="s">
        <v>5</v>
      </c>
      <c r="B119" s="5" t="s">
        <v>430</v>
      </c>
      <c r="C119" s="5">
        <v>1</v>
      </c>
      <c r="D119" s="5" t="s">
        <v>120</v>
      </c>
      <c r="E119" s="2" t="s">
        <v>84</v>
      </c>
      <c r="F119" s="2" t="s">
        <v>192</v>
      </c>
      <c r="G119" s="2" t="s">
        <v>124</v>
      </c>
      <c r="H119" s="5" t="s">
        <v>48</v>
      </c>
      <c r="I119" s="6" t="s">
        <v>192</v>
      </c>
      <c r="J119" s="42" t="s">
        <v>218</v>
      </c>
      <c r="K119" s="36">
        <v>61487</v>
      </c>
      <c r="L119" s="36">
        <v>4590</v>
      </c>
    </row>
    <row r="120" spans="1:12" x14ac:dyDescent="0.35">
      <c r="A120" s="25" t="s">
        <v>5</v>
      </c>
      <c r="B120" s="5" t="s">
        <v>430</v>
      </c>
      <c r="C120" s="5">
        <v>1</v>
      </c>
      <c r="D120" s="5" t="s">
        <v>193</v>
      </c>
      <c r="E120" s="2" t="s">
        <v>84</v>
      </c>
      <c r="F120" s="2" t="s">
        <v>194</v>
      </c>
      <c r="G120" s="2" t="s">
        <v>124</v>
      </c>
      <c r="H120" s="5" t="s">
        <v>48</v>
      </c>
      <c r="I120" s="6" t="s">
        <v>194</v>
      </c>
      <c r="J120" s="42" t="s">
        <v>219</v>
      </c>
      <c r="K120" s="36">
        <v>97889</v>
      </c>
      <c r="L120" s="36">
        <v>32805</v>
      </c>
    </row>
    <row r="121" spans="1:12" x14ac:dyDescent="0.35">
      <c r="A121" s="25" t="s">
        <v>4</v>
      </c>
      <c r="B121" s="5" t="s">
        <v>431</v>
      </c>
      <c r="C121" s="5">
        <v>29</v>
      </c>
      <c r="D121" s="5" t="s">
        <v>584</v>
      </c>
      <c r="E121" s="2" t="s">
        <v>85</v>
      </c>
      <c r="F121" s="2" t="s">
        <v>585</v>
      </c>
      <c r="G121" s="2" t="s">
        <v>124</v>
      </c>
      <c r="H121" s="5" t="s">
        <v>48</v>
      </c>
      <c r="I121" s="6" t="s">
        <v>585</v>
      </c>
      <c r="J121" s="42" t="s">
        <v>586</v>
      </c>
      <c r="K121" s="36">
        <v>36815</v>
      </c>
      <c r="L121" s="36">
        <v>40</v>
      </c>
    </row>
    <row r="122" spans="1:12" x14ac:dyDescent="0.35">
      <c r="A122" s="25" t="s">
        <v>3</v>
      </c>
      <c r="B122" s="5" t="s">
        <v>432</v>
      </c>
      <c r="C122" s="5">
        <v>58</v>
      </c>
      <c r="D122" s="5" t="s">
        <v>587</v>
      </c>
      <c r="E122" s="2" t="s">
        <v>86</v>
      </c>
      <c r="F122" s="2" t="s">
        <v>588</v>
      </c>
      <c r="G122" s="2" t="s">
        <v>124</v>
      </c>
      <c r="H122" s="5" t="s">
        <v>48</v>
      </c>
      <c r="I122" s="6" t="s">
        <v>588</v>
      </c>
      <c r="J122" s="42" t="s">
        <v>589</v>
      </c>
      <c r="K122" s="36">
        <v>735549</v>
      </c>
      <c r="L122" s="36">
        <v>457450</v>
      </c>
    </row>
    <row r="123" spans="1:12" x14ac:dyDescent="0.35">
      <c r="A123" s="25" t="s">
        <v>2</v>
      </c>
      <c r="B123" s="5" t="s">
        <v>433</v>
      </c>
      <c r="C123" s="5">
        <v>1</v>
      </c>
      <c r="D123" s="5" t="s">
        <v>590</v>
      </c>
      <c r="E123" s="2" t="s">
        <v>87</v>
      </c>
      <c r="F123" s="2" t="s">
        <v>591</v>
      </c>
      <c r="G123" s="2" t="s">
        <v>124</v>
      </c>
      <c r="H123" s="5" t="s">
        <v>48</v>
      </c>
      <c r="I123" s="6" t="s">
        <v>591</v>
      </c>
      <c r="J123" s="42" t="s">
        <v>592</v>
      </c>
      <c r="K123" s="36">
        <v>749284</v>
      </c>
      <c r="L123" s="36">
        <v>90147</v>
      </c>
    </row>
    <row r="124" spans="1:12" x14ac:dyDescent="0.35">
      <c r="A124" s="25" t="s">
        <v>2</v>
      </c>
      <c r="B124" s="5" t="s">
        <v>433</v>
      </c>
      <c r="C124" s="5">
        <v>1</v>
      </c>
      <c r="D124" s="5" t="s">
        <v>593</v>
      </c>
      <c r="E124" s="2" t="s">
        <v>87</v>
      </c>
      <c r="F124" s="2" t="s">
        <v>594</v>
      </c>
      <c r="G124" s="2" t="s">
        <v>124</v>
      </c>
      <c r="H124" s="5" t="s">
        <v>48</v>
      </c>
      <c r="I124" s="6" t="s">
        <v>594</v>
      </c>
      <c r="J124" s="42" t="s">
        <v>595</v>
      </c>
      <c r="K124" s="36">
        <v>143534</v>
      </c>
      <c r="L124" s="36">
        <v>11271</v>
      </c>
    </row>
    <row r="125" spans="1:12" x14ac:dyDescent="0.35">
      <c r="A125" s="25" t="s">
        <v>1</v>
      </c>
      <c r="B125" s="5" t="s">
        <v>434</v>
      </c>
      <c r="C125" s="5">
        <v>2</v>
      </c>
      <c r="D125" s="5" t="s">
        <v>291</v>
      </c>
      <c r="E125" s="2" t="s">
        <v>88</v>
      </c>
      <c r="F125" s="2" t="s">
        <v>292</v>
      </c>
      <c r="G125" s="2" t="s">
        <v>124</v>
      </c>
      <c r="H125" s="5" t="s">
        <v>48</v>
      </c>
      <c r="I125" s="6" t="s">
        <v>292</v>
      </c>
      <c r="J125" s="42" t="s">
        <v>293</v>
      </c>
      <c r="K125" s="36">
        <v>131565</v>
      </c>
      <c r="L125" s="36">
        <v>24718</v>
      </c>
    </row>
    <row r="126" spans="1:12" x14ac:dyDescent="0.35">
      <c r="A126" s="39" t="s">
        <v>49</v>
      </c>
      <c r="B126" s="39"/>
      <c r="C126" s="39"/>
      <c r="D126" s="45"/>
      <c r="E126" s="45"/>
      <c r="F126" s="45"/>
      <c r="G126" s="45"/>
      <c r="H126" s="45"/>
      <c r="I126" s="45"/>
      <c r="J126" s="39"/>
      <c r="K126" s="46">
        <f>SUBTOTAL(109,Table4[
2021‒22
Final
Allocation
Amount])</f>
        <v>186336909</v>
      </c>
      <c r="L126" s="46">
        <f>SUBTOTAL(109,Table4[7th Apportionment])</f>
        <v>49510707</v>
      </c>
    </row>
    <row r="127" spans="1:12" x14ac:dyDescent="0.35">
      <c r="A127" s="26" t="s">
        <v>0</v>
      </c>
    </row>
    <row r="128" spans="1:12" x14ac:dyDescent="0.35">
      <c r="A128" s="26" t="s">
        <v>47</v>
      </c>
    </row>
    <row r="129" spans="1:1" x14ac:dyDescent="0.35">
      <c r="A129" s="28" t="s">
        <v>598</v>
      </c>
    </row>
    <row r="734" ht="14.25" customHeight="1" x14ac:dyDescent="0.35"/>
    <row r="736" ht="14.25" customHeight="1" x14ac:dyDescent="0.35"/>
    <row r="737" ht="14.25" customHeight="1" x14ac:dyDescent="0.35"/>
    <row r="738" ht="14.25" customHeight="1" x14ac:dyDescent="0.35"/>
  </sheetData>
  <conditionalFormatting sqref="I7:I125">
    <cfRule type="duplicateValues" dxfId="3" priority="874"/>
  </conditionalFormatting>
  <pageMargins left="0.7" right="0.7" top="0.75" bottom="0.75" header="0.3" footer="0.3"/>
  <pageSetup scale="5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9366-91F6-4AB5-BA7F-B182A306F038}">
  <sheetPr>
    <pageSetUpPr fitToPage="1"/>
  </sheetPr>
  <dimension ref="A1:E52"/>
  <sheetViews>
    <sheetView zoomScaleNormal="100" workbookViewId="0"/>
  </sheetViews>
  <sheetFormatPr defaultColWidth="8.84375" defaultRowHeight="12.5" x14ac:dyDescent="0.25"/>
  <cols>
    <col min="1" max="1" width="11.23046875" style="14" customWidth="1"/>
    <col min="2" max="2" width="21.4609375" style="14" customWidth="1"/>
    <col min="3" max="3" width="19.07421875" style="14" customWidth="1"/>
    <col min="4" max="4" width="15.4609375" style="14" customWidth="1"/>
    <col min="5" max="5" width="10.23046875" style="14" customWidth="1"/>
    <col min="6" max="16384" width="8.84375" style="14"/>
  </cols>
  <sheetData>
    <row r="1" spans="1:5" ht="20" x14ac:dyDescent="0.4">
      <c r="A1" s="7" t="s">
        <v>644</v>
      </c>
      <c r="B1" s="13"/>
      <c r="C1" s="13"/>
      <c r="D1" s="13"/>
    </row>
    <row r="2" spans="1:5" ht="18" x14ac:dyDescent="0.25">
      <c r="A2" s="10" t="s">
        <v>103</v>
      </c>
      <c r="B2" s="13"/>
      <c r="C2" s="13"/>
      <c r="D2" s="13"/>
    </row>
    <row r="3" spans="1:5" ht="15.5" x14ac:dyDescent="0.35">
      <c r="A3" s="11" t="s">
        <v>90</v>
      </c>
      <c r="B3" s="13"/>
      <c r="C3" s="13"/>
      <c r="D3" s="13"/>
    </row>
    <row r="4" spans="1:5" ht="15.5" x14ac:dyDescent="0.35">
      <c r="A4" s="12" t="s">
        <v>104</v>
      </c>
      <c r="B4" s="13"/>
      <c r="C4" s="29"/>
      <c r="D4" s="13"/>
    </row>
    <row r="5" spans="1:5" ht="31" x14ac:dyDescent="0.35">
      <c r="A5" s="15" t="s">
        <v>44</v>
      </c>
      <c r="B5" s="15" t="s">
        <v>105</v>
      </c>
      <c r="C5" s="15" t="s">
        <v>106</v>
      </c>
      <c r="D5" s="16" t="s">
        <v>107</v>
      </c>
      <c r="E5" s="38" t="s">
        <v>600</v>
      </c>
    </row>
    <row r="6" spans="1:5" ht="15.5" x14ac:dyDescent="0.35">
      <c r="A6" s="17" t="s">
        <v>51</v>
      </c>
      <c r="B6" s="21" t="s">
        <v>39</v>
      </c>
      <c r="C6" s="29" t="s">
        <v>599</v>
      </c>
      <c r="D6" s="30">
        <v>4593424</v>
      </c>
      <c r="E6" s="41" t="s">
        <v>601</v>
      </c>
    </row>
    <row r="7" spans="1:5" ht="15.5" x14ac:dyDescent="0.35">
      <c r="A7" s="19" t="s">
        <v>52</v>
      </c>
      <c r="B7" s="21" t="s">
        <v>38</v>
      </c>
      <c r="C7" s="29" t="s">
        <v>599</v>
      </c>
      <c r="D7" s="30">
        <v>47460</v>
      </c>
      <c r="E7" s="41" t="s">
        <v>602</v>
      </c>
    </row>
    <row r="8" spans="1:5" ht="15.5" x14ac:dyDescent="0.35">
      <c r="A8" s="19" t="s">
        <v>53</v>
      </c>
      <c r="B8" s="21" t="s">
        <v>36</v>
      </c>
      <c r="C8" s="29" t="s">
        <v>599</v>
      </c>
      <c r="D8" s="30">
        <v>47454</v>
      </c>
      <c r="E8" s="41" t="s">
        <v>603</v>
      </c>
    </row>
    <row r="9" spans="1:5" ht="15.5" x14ac:dyDescent="0.35">
      <c r="A9" s="19" t="s">
        <v>54</v>
      </c>
      <c r="B9" s="21" t="s">
        <v>437</v>
      </c>
      <c r="C9" s="29" t="s">
        <v>599</v>
      </c>
      <c r="D9" s="30">
        <v>9057</v>
      </c>
      <c r="E9" s="41" t="s">
        <v>604</v>
      </c>
    </row>
    <row r="10" spans="1:5" ht="15.5" x14ac:dyDescent="0.35">
      <c r="A10" s="19" t="s">
        <v>55</v>
      </c>
      <c r="B10" s="21" t="s">
        <v>35</v>
      </c>
      <c r="C10" s="29" t="s">
        <v>599</v>
      </c>
      <c r="D10" s="30">
        <v>124039</v>
      </c>
      <c r="E10" s="41" t="s">
        <v>605</v>
      </c>
    </row>
    <row r="11" spans="1:5" ht="15.5" x14ac:dyDescent="0.35">
      <c r="A11" s="19" t="s">
        <v>56</v>
      </c>
      <c r="B11" s="21" t="s">
        <v>98</v>
      </c>
      <c r="C11" s="29" t="s">
        <v>599</v>
      </c>
      <c r="D11" s="30">
        <v>1388295</v>
      </c>
      <c r="E11" s="41" t="s">
        <v>606</v>
      </c>
    </row>
    <row r="12" spans="1:5" ht="15.5" x14ac:dyDescent="0.35">
      <c r="A12" s="19" t="s">
        <v>57</v>
      </c>
      <c r="B12" s="21" t="s">
        <v>34</v>
      </c>
      <c r="C12" s="29" t="s">
        <v>599</v>
      </c>
      <c r="D12" s="30">
        <v>31732</v>
      </c>
      <c r="E12" s="41" t="s">
        <v>607</v>
      </c>
    </row>
    <row r="13" spans="1:5" ht="15.5" x14ac:dyDescent="0.35">
      <c r="A13" s="19" t="s">
        <v>58</v>
      </c>
      <c r="B13" s="21" t="s">
        <v>32</v>
      </c>
      <c r="C13" s="29" t="s">
        <v>599</v>
      </c>
      <c r="D13" s="30">
        <v>194504</v>
      </c>
      <c r="E13" s="41" t="s">
        <v>608</v>
      </c>
    </row>
    <row r="14" spans="1:5" ht="15.5" x14ac:dyDescent="0.35">
      <c r="A14" s="19" t="s">
        <v>352</v>
      </c>
      <c r="B14" s="21" t="s">
        <v>392</v>
      </c>
      <c r="C14" s="29" t="s">
        <v>599</v>
      </c>
      <c r="D14" s="30">
        <v>4112</v>
      </c>
      <c r="E14" s="41" t="s">
        <v>609</v>
      </c>
    </row>
    <row r="15" spans="1:5" ht="15.5" x14ac:dyDescent="0.35">
      <c r="A15" s="19" t="s">
        <v>59</v>
      </c>
      <c r="B15" s="21" t="s">
        <v>31</v>
      </c>
      <c r="C15" s="29" t="s">
        <v>599</v>
      </c>
      <c r="D15" s="30">
        <v>974303</v>
      </c>
      <c r="E15" s="41" t="s">
        <v>610</v>
      </c>
    </row>
    <row r="16" spans="1:5" ht="15.5" x14ac:dyDescent="0.35">
      <c r="A16" s="19" t="s">
        <v>60</v>
      </c>
      <c r="B16" s="21" t="s">
        <v>30</v>
      </c>
      <c r="C16" s="29" t="s">
        <v>599</v>
      </c>
      <c r="D16" s="30">
        <v>85748</v>
      </c>
      <c r="E16" s="41" t="s">
        <v>611</v>
      </c>
    </row>
    <row r="17" spans="1:5" ht="15.5" x14ac:dyDescent="0.35">
      <c r="A17" s="19" t="s">
        <v>61</v>
      </c>
      <c r="B17" s="21" t="s">
        <v>29</v>
      </c>
      <c r="C17" s="29" t="s">
        <v>599</v>
      </c>
      <c r="D17" s="30">
        <v>14083</v>
      </c>
      <c r="E17" s="41" t="s">
        <v>612</v>
      </c>
    </row>
    <row r="18" spans="1:5" ht="15.5" x14ac:dyDescent="0.35">
      <c r="A18" s="19" t="s">
        <v>502</v>
      </c>
      <c r="B18" s="21" t="s">
        <v>438</v>
      </c>
      <c r="C18" s="29" t="s">
        <v>599</v>
      </c>
      <c r="D18" s="30">
        <v>21439</v>
      </c>
      <c r="E18" s="41" t="s">
        <v>613</v>
      </c>
    </row>
    <row r="19" spans="1:5" ht="15.5" x14ac:dyDescent="0.35">
      <c r="A19" s="19" t="s">
        <v>62</v>
      </c>
      <c r="B19" s="21" t="s">
        <v>195</v>
      </c>
      <c r="C19" s="29" t="s">
        <v>599</v>
      </c>
      <c r="D19" s="30">
        <v>7134331</v>
      </c>
      <c r="E19" s="41" t="s">
        <v>614</v>
      </c>
    </row>
    <row r="20" spans="1:5" ht="15.5" x14ac:dyDescent="0.35">
      <c r="A20" s="19" t="s">
        <v>63</v>
      </c>
      <c r="B20" s="21" t="s">
        <v>26</v>
      </c>
      <c r="C20" s="29" t="s">
        <v>599</v>
      </c>
      <c r="D20" s="30">
        <v>28381</v>
      </c>
      <c r="E20" s="41" t="s">
        <v>615</v>
      </c>
    </row>
    <row r="21" spans="1:5" ht="15.5" x14ac:dyDescent="0.35">
      <c r="A21" s="19" t="s">
        <v>64</v>
      </c>
      <c r="B21" s="21" t="s">
        <v>25</v>
      </c>
      <c r="C21" s="29" t="s">
        <v>599</v>
      </c>
      <c r="D21" s="30">
        <v>362143</v>
      </c>
      <c r="E21" s="41" t="s">
        <v>616</v>
      </c>
    </row>
    <row r="22" spans="1:5" ht="15.5" x14ac:dyDescent="0.35">
      <c r="A22" s="19" t="s">
        <v>65</v>
      </c>
      <c r="B22" s="21" t="s">
        <v>24</v>
      </c>
      <c r="C22" s="29" t="s">
        <v>599</v>
      </c>
      <c r="D22" s="31">
        <v>8324</v>
      </c>
      <c r="E22" s="41" t="s">
        <v>617</v>
      </c>
    </row>
    <row r="23" spans="1:5" ht="15.5" x14ac:dyDescent="0.35">
      <c r="A23" s="19" t="s">
        <v>66</v>
      </c>
      <c r="B23" s="21" t="s">
        <v>23</v>
      </c>
      <c r="C23" s="29" t="s">
        <v>599</v>
      </c>
      <c r="D23" s="30">
        <v>4082861</v>
      </c>
      <c r="E23" s="41" t="s">
        <v>618</v>
      </c>
    </row>
    <row r="24" spans="1:5" ht="15.5" x14ac:dyDescent="0.35">
      <c r="A24" s="19" t="s">
        <v>67</v>
      </c>
      <c r="B24" s="21" t="s">
        <v>22</v>
      </c>
      <c r="C24" s="29" t="s">
        <v>599</v>
      </c>
      <c r="D24" s="30">
        <v>5204</v>
      </c>
      <c r="E24" s="41" t="s">
        <v>619</v>
      </c>
    </row>
    <row r="25" spans="1:5" ht="15.5" x14ac:dyDescent="0.35">
      <c r="A25" s="19" t="s">
        <v>263</v>
      </c>
      <c r="B25" s="21" t="s">
        <v>393</v>
      </c>
      <c r="C25" s="29" t="s">
        <v>599</v>
      </c>
      <c r="D25" s="30">
        <v>53655</v>
      </c>
      <c r="E25" s="41" t="s">
        <v>620</v>
      </c>
    </row>
    <row r="26" spans="1:5" ht="15.5" x14ac:dyDescent="0.35">
      <c r="A26" s="19" t="s">
        <v>68</v>
      </c>
      <c r="B26" s="21" t="s">
        <v>21</v>
      </c>
      <c r="C26" s="29" t="s">
        <v>599</v>
      </c>
      <c r="D26" s="30">
        <v>2080177</v>
      </c>
      <c r="E26" s="41" t="s">
        <v>621</v>
      </c>
    </row>
    <row r="27" spans="1:5" ht="15.5" x14ac:dyDescent="0.35">
      <c r="A27" s="19" t="s">
        <v>69</v>
      </c>
      <c r="B27" s="21" t="s">
        <v>20</v>
      </c>
      <c r="C27" s="29" t="s">
        <v>599</v>
      </c>
      <c r="D27" s="30">
        <v>6148424</v>
      </c>
      <c r="E27" s="41" t="s">
        <v>622</v>
      </c>
    </row>
    <row r="28" spans="1:5" ht="15.5" x14ac:dyDescent="0.35">
      <c r="A28" s="19" t="s">
        <v>70</v>
      </c>
      <c r="B28" s="21" t="s">
        <v>19</v>
      </c>
      <c r="C28" s="29" t="s">
        <v>599</v>
      </c>
      <c r="D28" s="30">
        <v>3817</v>
      </c>
      <c r="E28" s="41" t="s">
        <v>623</v>
      </c>
    </row>
    <row r="29" spans="1:5" ht="15.5" x14ac:dyDescent="0.35">
      <c r="A29" s="19" t="s">
        <v>71</v>
      </c>
      <c r="B29" s="21" t="s">
        <v>18</v>
      </c>
      <c r="C29" s="29" t="s">
        <v>599</v>
      </c>
      <c r="D29" s="30">
        <v>670936</v>
      </c>
      <c r="E29" s="41" t="s">
        <v>624</v>
      </c>
    </row>
    <row r="30" spans="1:5" ht="15.5" x14ac:dyDescent="0.35">
      <c r="A30" s="19" t="s">
        <v>72</v>
      </c>
      <c r="B30" s="21" t="s">
        <v>17</v>
      </c>
      <c r="C30" s="29" t="s">
        <v>599</v>
      </c>
      <c r="D30" s="30">
        <v>761768</v>
      </c>
      <c r="E30" s="41" t="s">
        <v>625</v>
      </c>
    </row>
    <row r="31" spans="1:5" ht="15.5" x14ac:dyDescent="0.35">
      <c r="A31" s="19" t="s">
        <v>556</v>
      </c>
      <c r="B31" s="21" t="s">
        <v>439</v>
      </c>
      <c r="C31" s="29" t="s">
        <v>599</v>
      </c>
      <c r="D31" s="30">
        <v>8595895</v>
      </c>
      <c r="E31" s="41" t="s">
        <v>626</v>
      </c>
    </row>
    <row r="32" spans="1:5" ht="15.5" x14ac:dyDescent="0.35">
      <c r="A32" s="19" t="s">
        <v>73</v>
      </c>
      <c r="B32" s="21" t="s">
        <v>16</v>
      </c>
      <c r="C32" s="29" t="s">
        <v>599</v>
      </c>
      <c r="D32" s="30">
        <v>8759584</v>
      </c>
      <c r="E32" s="41" t="s">
        <v>627</v>
      </c>
    </row>
    <row r="33" spans="1:5" ht="15.5" x14ac:dyDescent="0.35">
      <c r="A33" s="19" t="s">
        <v>74</v>
      </c>
      <c r="B33" s="21" t="s">
        <v>440</v>
      </c>
      <c r="C33" s="29" t="s">
        <v>599</v>
      </c>
      <c r="D33" s="30">
        <v>230901</v>
      </c>
      <c r="E33" s="41" t="s">
        <v>628</v>
      </c>
    </row>
    <row r="34" spans="1:5" ht="15.5" x14ac:dyDescent="0.35">
      <c r="A34" s="19" t="s">
        <v>75</v>
      </c>
      <c r="B34" s="21" t="s">
        <v>15</v>
      </c>
      <c r="C34" s="29" t="s">
        <v>599</v>
      </c>
      <c r="D34" s="30">
        <v>65185</v>
      </c>
      <c r="E34" s="41" t="s">
        <v>629</v>
      </c>
    </row>
    <row r="35" spans="1:5" ht="15.5" x14ac:dyDescent="0.35">
      <c r="A35" s="19" t="s">
        <v>76</v>
      </c>
      <c r="B35" s="21" t="s">
        <v>14</v>
      </c>
      <c r="C35" s="29" t="s">
        <v>599</v>
      </c>
      <c r="D35" s="30">
        <v>600394</v>
      </c>
      <c r="E35" s="41" t="s">
        <v>630</v>
      </c>
    </row>
    <row r="36" spans="1:5" ht="15.5" x14ac:dyDescent="0.35">
      <c r="A36" s="19" t="s">
        <v>77</v>
      </c>
      <c r="B36" s="21" t="s">
        <v>13</v>
      </c>
      <c r="C36" s="29" t="s">
        <v>599</v>
      </c>
      <c r="D36" s="30">
        <v>261634</v>
      </c>
      <c r="E36" s="41" t="s">
        <v>631</v>
      </c>
    </row>
    <row r="37" spans="1:5" ht="15.5" x14ac:dyDescent="0.35">
      <c r="A37" s="19" t="s">
        <v>78</v>
      </c>
      <c r="B37" s="21" t="s">
        <v>12</v>
      </c>
      <c r="C37" s="29" t="s">
        <v>599</v>
      </c>
      <c r="D37" s="30">
        <v>75022</v>
      </c>
      <c r="E37" s="41" t="s">
        <v>632</v>
      </c>
    </row>
    <row r="38" spans="1:5" ht="15.5" x14ac:dyDescent="0.35">
      <c r="A38" s="19" t="s">
        <v>79</v>
      </c>
      <c r="B38" s="21" t="s">
        <v>11</v>
      </c>
      <c r="C38" s="29" t="s">
        <v>599</v>
      </c>
      <c r="D38" s="30">
        <v>107292</v>
      </c>
      <c r="E38" s="41" t="s">
        <v>633</v>
      </c>
    </row>
    <row r="39" spans="1:5" ht="15.5" x14ac:dyDescent="0.35">
      <c r="A39" s="19" t="s">
        <v>184</v>
      </c>
      <c r="B39" s="21" t="s">
        <v>10</v>
      </c>
      <c r="C39" s="29" t="s">
        <v>599</v>
      </c>
      <c r="D39" s="30">
        <v>599581</v>
      </c>
      <c r="E39" s="41" t="s">
        <v>634</v>
      </c>
    </row>
    <row r="40" spans="1:5" ht="15.5" x14ac:dyDescent="0.35">
      <c r="A40" s="19" t="s">
        <v>80</v>
      </c>
      <c r="B40" s="21" t="s">
        <v>9</v>
      </c>
      <c r="C40" s="29" t="s">
        <v>599</v>
      </c>
      <c r="D40" s="30">
        <v>473371</v>
      </c>
      <c r="E40" s="41" t="s">
        <v>635</v>
      </c>
    </row>
    <row r="41" spans="1:5" ht="15.5" x14ac:dyDescent="0.35">
      <c r="A41" s="19" t="s">
        <v>81</v>
      </c>
      <c r="B41" s="21" t="s">
        <v>8</v>
      </c>
      <c r="C41" s="29" t="s">
        <v>599</v>
      </c>
      <c r="D41" s="30">
        <v>63251</v>
      </c>
      <c r="E41" s="41" t="s">
        <v>636</v>
      </c>
    </row>
    <row r="42" spans="1:5" ht="15.5" x14ac:dyDescent="0.35">
      <c r="A42" s="19" t="s">
        <v>82</v>
      </c>
      <c r="B42" s="21" t="s">
        <v>7</v>
      </c>
      <c r="C42" s="29" t="s">
        <v>599</v>
      </c>
      <c r="D42" s="30">
        <v>9634</v>
      </c>
      <c r="E42" s="41" t="s">
        <v>637</v>
      </c>
    </row>
    <row r="43" spans="1:5" ht="15.5" x14ac:dyDescent="0.35">
      <c r="A43" s="19" t="s">
        <v>83</v>
      </c>
      <c r="B43" s="21" t="s">
        <v>6</v>
      </c>
      <c r="C43" s="29" t="s">
        <v>599</v>
      </c>
      <c r="D43" s="30">
        <v>66672</v>
      </c>
      <c r="E43" s="41" t="s">
        <v>638</v>
      </c>
    </row>
    <row r="44" spans="1:5" ht="15.5" x14ac:dyDescent="0.35">
      <c r="A44" s="19" t="s">
        <v>84</v>
      </c>
      <c r="B44" s="21" t="s">
        <v>5</v>
      </c>
      <c r="C44" s="29" t="s">
        <v>599</v>
      </c>
      <c r="D44" s="30">
        <v>142994</v>
      </c>
      <c r="E44" s="41" t="s">
        <v>639</v>
      </c>
    </row>
    <row r="45" spans="1:5" ht="15.5" x14ac:dyDescent="0.35">
      <c r="A45" s="19" t="s">
        <v>85</v>
      </c>
      <c r="B45" s="21" t="s">
        <v>4</v>
      </c>
      <c r="C45" s="29" t="s">
        <v>599</v>
      </c>
      <c r="D45" s="30">
        <v>40</v>
      </c>
      <c r="E45" s="41" t="s">
        <v>640</v>
      </c>
    </row>
    <row r="46" spans="1:5" ht="15.5" x14ac:dyDescent="0.35">
      <c r="A46" s="19" t="s">
        <v>86</v>
      </c>
      <c r="B46" s="21" t="s">
        <v>3</v>
      </c>
      <c r="C46" s="29" t="s">
        <v>599</v>
      </c>
      <c r="D46" s="30">
        <v>457450</v>
      </c>
      <c r="E46" s="41" t="s">
        <v>641</v>
      </c>
    </row>
    <row r="47" spans="1:5" ht="15.5" x14ac:dyDescent="0.35">
      <c r="A47" s="19" t="s">
        <v>87</v>
      </c>
      <c r="B47" s="21" t="s">
        <v>2</v>
      </c>
      <c r="C47" s="29" t="s">
        <v>599</v>
      </c>
      <c r="D47" s="30">
        <v>101418</v>
      </c>
      <c r="E47" s="41" t="s">
        <v>642</v>
      </c>
    </row>
    <row r="48" spans="1:5" ht="15.5" x14ac:dyDescent="0.35">
      <c r="A48" s="19" t="s">
        <v>88</v>
      </c>
      <c r="B48" s="21" t="s">
        <v>1</v>
      </c>
      <c r="C48" s="29" t="s">
        <v>599</v>
      </c>
      <c r="D48" s="30">
        <v>24718</v>
      </c>
      <c r="E48" s="41" t="s">
        <v>643</v>
      </c>
    </row>
    <row r="49" spans="1:5" ht="15.5" x14ac:dyDescent="0.35">
      <c r="A49" s="39" t="s">
        <v>49</v>
      </c>
      <c r="B49" s="39"/>
      <c r="C49" s="39"/>
      <c r="D49" s="40">
        <f>SUBTOTAL(109,Table3[County
Total])</f>
        <v>49510707</v>
      </c>
      <c r="E49" s="39"/>
    </row>
    <row r="50" spans="1:5" ht="15.5" x14ac:dyDescent="0.35">
      <c r="A50" s="26" t="s">
        <v>0</v>
      </c>
      <c r="B50" s="20"/>
      <c r="C50" s="20"/>
      <c r="D50" s="18"/>
    </row>
    <row r="51" spans="1:5" ht="15.5" x14ac:dyDescent="0.35">
      <c r="A51" s="26" t="s">
        <v>47</v>
      </c>
      <c r="B51" s="20"/>
      <c r="C51" s="20"/>
      <c r="D51" s="18"/>
    </row>
    <row r="52" spans="1:5" ht="15.5" x14ac:dyDescent="0.35">
      <c r="A52" s="28" t="s">
        <v>598</v>
      </c>
      <c r="B52" s="20"/>
      <c r="C52" s="20"/>
      <c r="D52" s="18"/>
    </row>
  </sheetData>
  <pageMargins left="0.7" right="0.7" top="0.75" bottom="0.75" header="0.3" footer="0.3"/>
  <pageSetup scale="99"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89dec18-d0c2-45d2-8a15-31051f2519f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2" ma:contentTypeDescription="Create a new document." ma:contentTypeScope="" ma:versionID="c04af1633dfd05d079b64136d940b82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09c05860435108ddf31fcd62878b7578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E3D6D6-196E-4F0B-BCC6-86BD8F88A603}">
  <ds:schemaRefs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ae30ff-d7bc-47e3-882e-cd3423d00d6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622F4D-0DF6-47A6-AB1B-C84C50A712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1510EF-C9C9-4454-A367-E0B07FC97B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Title I Pt A 7th - LEA</vt:lpstr>
      <vt:lpstr>2021-22 Title I Pt A 7th - Cty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Recip7-22: Title I, Part A (CA Dept of Education)</dc:title>
  <dc:subject>Title I, Part A Basic Grant program seventh apportionment schedule for fiscal year 2021-22.</dc:subject>
  <dc:creator>Administrator</dc:creator>
  <cp:keywords/>
  <cp:lastModifiedBy>Taylor Uda</cp:lastModifiedBy>
  <cp:lastPrinted>2023-03-02T22:16:16Z</cp:lastPrinted>
  <dcterms:created xsi:type="dcterms:W3CDTF">2014-06-25T22:35:34Z</dcterms:created>
  <dcterms:modified xsi:type="dcterms:W3CDTF">2023-03-22T15:11:51Z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