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1F357AB8-34BD-4F97-BF87-7A3DCD2DDE43}" xr6:coauthVersionLast="47" xr6:coauthVersionMax="47" xr10:uidLastSave="{00000000-0000-0000-0000-000000000000}"/>
  <bookViews>
    <workbookView xWindow="708" yWindow="0" windowWidth="20388" windowHeight="12120" xr2:uid="{F3F66C45-C482-44C8-86C5-1548FA85AE07}"/>
  </bookViews>
  <sheets>
    <sheet name="2019-20 Title I, Pt D 9th - LEA" sheetId="1" r:id="rId1"/>
    <sheet name="2019-20 Title I, Pt D 9th - Cty" sheetId="2" r:id="rId2"/>
  </sheets>
  <definedNames>
    <definedName name="_xlnm._FilterDatabase" localSheetId="0" hidden="1">'2019-20 Title I, Pt D 9th - LEA'!$A$1:$A$4</definedName>
    <definedName name="_xlnm.Print_Area" localSheetId="1">'2019-20 Title I, Pt D 9th - Cty'!$A$1:$E$11</definedName>
    <definedName name="_xlnm.Print_Titles" localSheetId="1">'2019-20 Title I, Pt D 9th - Cty'!$1:$5</definedName>
    <definedName name="_xlnm.Print_Titles" localSheetId="0">'2019-20 Title I, Pt D 9th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D8" i="2"/>
  <c r="G6" i="1" l="1"/>
  <c r="J8" i="1" l="1"/>
  <c r="G7" i="1" l="1"/>
</calcChain>
</file>

<file path=xl/sharedStrings.xml><?xml version="1.0" encoding="utf-8"?>
<sst xmlns="http://schemas.openxmlformats.org/spreadsheetml/2006/main" count="49" uniqueCount="37">
  <si>
    <t>Prevention and Intervention Programs for Children and Youth Who Are Neglected, Delinquent, or At-Risk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</si>
  <si>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</si>
  <si>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</si>
  <si>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</si>
  <si>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</si>
  <si>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</si>
  <si>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</si>
  <si>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</si>
  <si>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</si>
  <si>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 xml:space="preserve">
2019-20
Final
Allocation
Amount</t>
  </si>
  <si>
    <t>Mendocino</t>
  </si>
  <si>
    <t>23</t>
  </si>
  <si>
    <t>10231</t>
  </si>
  <si>
    <t>Mendocino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</si>
  <si>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</si>
  <si>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</si>
  <si>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</si>
  <si>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</si>
  <si>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</si>
  <si>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</si>
  <si>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</t>
  </si>
  <si>
    <t>01</t>
  </si>
  <si>
    <t>10017</t>
  </si>
  <si>
    <t>Alameda County Office of Education</t>
  </si>
  <si>
    <t>0000011784</t>
  </si>
  <si>
    <t>0000004364</t>
  </si>
  <si>
    <t>Full CDS Code</t>
  </si>
  <si>
    <t>01100170000000</t>
  </si>
  <si>
    <t>23102310000000</t>
  </si>
  <si>
    <t>9th
Apportionment</t>
  </si>
  <si>
    <t>September 2021</t>
  </si>
  <si>
    <t>Schedule of the Ninth Apportionment for Title I, Part D, Subpart 2</t>
  </si>
  <si>
    <t>County Summary of the Ninth Apportionment for Title I, Part D, Subpart 2</t>
  </si>
  <si>
    <t>19-14357 09-23-2021</t>
  </si>
  <si>
    <t>Voucher Number</t>
  </si>
  <si>
    <t xml:space="preserve">Prevention and Intervention Programs for Children and Youth Who Are Neglected, Delinquent, or At-Risk </t>
  </si>
  <si>
    <t>Every Student Succeeds Act;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</si>
</sst>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3" applyNumberFormat="0" applyFill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7" fillId="0" borderId="7" applyNumberFormat="0" applyFill="0" applyAlignment="0" applyProtection="0"/>
  </cellStyleXfs>
  <cellXfs count="49">
    <xf numFmtId="0" fontId="0" fillId="0" borderId="0" xfId="0"/>
    <xf numFmtId="0" fontId="15" fillId="0" borderId="0" xfId="47" applyFill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16" fillId="0" borderId="0" xfId="0" applyFont="1"/>
    <xf numFmtId="49" fontId="18" fillId="0" borderId="0" xfId="0" applyNumberFormat="1" applyFont="1" applyAlignment="1">
      <alignment horizontal="left"/>
    </xf>
    <xf numFmtId="49" fontId="16" fillId="0" borderId="0" xfId="0" quotePrefix="1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6" fontId="16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5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17" fillId="0" borderId="7" xfId="22" applyNumberFormat="1"/>
    <xf numFmtId="0" fontId="17" fillId="0" borderId="7" xfId="22" applyAlignment="1">
      <alignment horizontal="left"/>
    </xf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6" fontId="20" fillId="0" borderId="0" xfId="0" applyNumberFormat="1" applyFont="1"/>
    <xf numFmtId="0" fontId="19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49" fontId="23" fillId="33" borderId="6" xfId="0" applyNumberFormat="1" applyFont="1" applyFill="1" applyBorder="1" applyAlignment="1">
      <alignment horizontal="center" wrapText="1"/>
    </xf>
    <xf numFmtId="0" fontId="23" fillId="33" borderId="6" xfId="0" applyFont="1" applyFill="1" applyBorder="1" applyAlignment="1">
      <alignment horizontal="center" wrapText="1"/>
    </xf>
    <xf numFmtId="164" fontId="23" fillId="33" borderId="6" xfId="0" applyNumberFormat="1" applyFont="1" applyFill="1" applyBorder="1" applyAlignment="1">
      <alignment horizontal="center" wrapText="1"/>
    </xf>
    <xf numFmtId="0" fontId="23" fillId="33" borderId="8" xfId="0" applyFont="1" applyFill="1" applyBorder="1" applyAlignment="1">
      <alignment horizontal="center" wrapText="1"/>
    </xf>
    <xf numFmtId="164" fontId="23" fillId="33" borderId="8" xfId="0" applyNumberFormat="1" applyFont="1" applyFill="1" applyBorder="1" applyAlignment="1">
      <alignment horizontal="center" wrapText="1"/>
    </xf>
    <xf numFmtId="0" fontId="1" fillId="0" borderId="0" xfId="0" applyFont="1"/>
    <xf numFmtId="0" fontId="15" fillId="0" borderId="0" xfId="9" applyFill="1" applyAlignment="1">
      <alignment horizontal="left" vertical="center"/>
    </xf>
    <xf numFmtId="0" fontId="17" fillId="0" borderId="0" xfId="0" applyFont="1"/>
    <xf numFmtId="0" fontId="21" fillId="0" borderId="0" xfId="7" applyFont="1" applyFill="1" applyAlignment="1">
      <alignment horizontal="left" vertical="center"/>
    </xf>
    <xf numFmtId="0" fontId="22" fillId="0" borderId="0" xfId="8" applyFont="1" applyFill="1" applyAlignment="1">
      <alignment horizontal="left" vertical="center"/>
    </xf>
    <xf numFmtId="0" fontId="17" fillId="0" borderId="7" xfId="22"/>
    <xf numFmtId="0" fontId="15" fillId="0" borderId="0" xfId="9" applyAlignment="1"/>
    <xf numFmtId="0" fontId="21" fillId="0" borderId="0" xfId="7" applyFont="1" applyAlignment="1"/>
    <xf numFmtId="0" fontId="22" fillId="0" borderId="0" xfId="8" applyFont="1" applyAlignment="1"/>
    <xf numFmtId="0" fontId="17" fillId="0" borderId="7" xfId="22" applyFill="1" applyAlignment="1">
      <alignment horizontal="left"/>
    </xf>
    <xf numFmtId="0" fontId="17" fillId="0" borderId="7" xfId="22" applyFill="1" applyAlignment="1">
      <alignment horizontal="center"/>
    </xf>
    <xf numFmtId="0" fontId="17" fillId="0" borderId="7" xfId="22" applyAlignment="1">
      <alignment horizontal="center"/>
    </xf>
    <xf numFmtId="6" fontId="17" fillId="0" borderId="7" xfId="22" applyNumberFormat="1" applyAlignment="1"/>
  </cellXfs>
  <cellStyles count="49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customBuiltin="1"/>
    <cellStyle name="Heading 1 3" xfId="47" xr:uid="{00000000-0005-0000-0000-000022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27">
    <dxf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J8" totalsRowCount="1" headerRowDxfId="26" dataDxfId="24" headerRowBorderDxfId="25" tableBorderDxfId="23" totalsRowCellStyle="Total">
  <autoFilter ref="A5:J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2" totalsRowDxfId="21" totalsRowCellStyle="Total"/>
    <tableColumn id="13" xr3:uid="{00000000-0010-0000-0000-00000D000000}" name="FI$Cal_x000a_Supplier_x000a_ID" dataDxfId="20" totalsRowDxfId="19" totalsRowCellStyle="Total"/>
    <tableColumn id="12" xr3:uid="{00000000-0010-0000-0000-00000C000000}" name="FI$Cal_x000a_Address_x000a_Sequence_x000a_ID" dataDxfId="18" totalsRowDxfId="17" totalsRowCellStyle="Total"/>
    <tableColumn id="2" xr3:uid="{41ACF4E3-6E7B-4526-8032-8412E9567E8A}" name="Full CDS Code" dataDxfId="16" totalsRowDxfId="15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14" totalsRowDxfId="13" totalsRowCellStyle="Total"/>
    <tableColumn id="4" xr3:uid="{00000000-0010-0000-0000-000004000000}" name="District_x000a_Code" dataDxfId="12" totalsRowDxfId="11" totalsRowCellStyle="Total"/>
    <tableColumn id="14" xr3:uid="{00000000-0010-0000-0000-00000E000000}" name="Service_x000a_Location_x000a_Field" dataDxfId="10" totalsRowDxfId="9" totalsRowCellStyle="Total">
      <calculatedColumnFormula>Table26[[#This Row],[District
Code]]</calculatedColumnFormula>
    </tableColumn>
    <tableColumn id="7" xr3:uid="{00000000-0010-0000-0000-000007000000}" name="Local Educational Agency" dataDxfId="8" totalsRowCellStyle="Total"/>
    <tableColumn id="9" xr3:uid="{00000000-0010-0000-0000-000009000000}" name="_x000a_2019-20_x000a_Final_x000a_Allocation_x000a_Amount" totalsRowFunction="sum" dataDxfId="7" totalsRowDxfId="6" totalsRowCellStyle="Total"/>
    <tableColumn id="11" xr3:uid="{00000000-0010-0000-0000-00000B000000}" name="9th_x000a_Apportionment" totalsRowFunction="sum" dataDxfId="5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8" totalsRowCount="1" headerRowDxfId="3" headerRowBorderDxfId="2" tableBorderDxfId="1" totalsRowCellStyle="Total">
  <tableColumns count="5">
    <tableColumn id="1" xr3:uid="{00000000-0010-0000-0100-000001000000}" name="County_x000a_Code" totalsRowLabel="Statewide Total" totalsRowDxfId="0" totalsRowCellStyle="Total"/>
    <tableColumn id="2" xr3:uid="{00000000-0010-0000-0100-000002000000}" name="County_x000a_Treasurer" totalsRowCellStyle="Total"/>
    <tableColumn id="3" xr3:uid="{00000000-0010-0000-0100-000003000000}" name="Invoice Number" totalsRowCellStyle="Total"/>
    <tableColumn id="4" xr3:uid="{00000000-0010-0000-0100-000004000000}" name="County_x000a_Total" totalsRowFunction="sum" totalsRowCellStyle="Total"/>
    <tableColumn id="5" xr3:uid="{46AA0642-35EA-4720-ACA8-5E27CF905338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/>
  </sheetViews>
  <sheetFormatPr defaultColWidth="9.1796875" defaultRowHeight="15" x14ac:dyDescent="0.25"/>
  <cols>
    <col min="1" max="1" width="16.36328125" style="7" customWidth="1"/>
    <col min="2" max="2" width="12.7265625" style="7" bestFit="1" customWidth="1"/>
    <col min="3" max="3" width="10.81640625" style="7" customWidth="1"/>
    <col min="4" max="4" width="16.54296875" style="7" bestFit="1" customWidth="1"/>
    <col min="5" max="5" width="10.54296875" style="6" customWidth="1"/>
    <col min="6" max="6" width="10.453125" style="6" customWidth="1"/>
    <col min="7" max="7" width="11.1796875" style="6" customWidth="1"/>
    <col min="8" max="8" width="33.54296875" style="9" customWidth="1"/>
    <col min="9" max="9" width="13.54296875" style="10" customWidth="1"/>
    <col min="10" max="10" width="17" style="3" customWidth="1"/>
    <col min="11" max="16384" width="9.1796875" style="3"/>
  </cols>
  <sheetData>
    <row r="1" spans="1:10" ht="21" x14ac:dyDescent="0.4">
      <c r="A1" s="43" t="s">
        <v>31</v>
      </c>
      <c r="B1" s="1"/>
      <c r="C1" s="1"/>
      <c r="D1" s="1"/>
      <c r="E1" s="2"/>
      <c r="F1" s="2"/>
      <c r="G1" s="2"/>
      <c r="H1" s="2"/>
      <c r="I1" s="2"/>
    </row>
    <row r="2" spans="1:10" ht="17.399999999999999" x14ac:dyDescent="0.3">
      <c r="A2" s="44" t="s">
        <v>0</v>
      </c>
      <c r="B2" s="1"/>
      <c r="C2" s="1"/>
      <c r="D2" s="1"/>
      <c r="E2" s="2"/>
      <c r="F2" s="2"/>
      <c r="G2" s="2"/>
      <c r="H2" s="2"/>
      <c r="I2" s="2"/>
    </row>
    <row r="3" spans="1:10" ht="15.6" x14ac:dyDescent="0.3">
      <c r="A3" s="42" t="s">
        <v>36</v>
      </c>
      <c r="B3" s="1"/>
      <c r="C3" s="1"/>
      <c r="D3" s="1"/>
      <c r="E3" s="2"/>
      <c r="F3" s="2"/>
      <c r="G3" s="2"/>
      <c r="H3" s="2"/>
      <c r="I3" s="2"/>
    </row>
    <row r="4" spans="1:10" ht="15.6" x14ac:dyDescent="0.3">
      <c r="A4" s="38" t="s">
        <v>1</v>
      </c>
      <c r="B4" s="1"/>
      <c r="C4" s="1"/>
      <c r="D4" s="1"/>
      <c r="E4" s="2"/>
      <c r="F4" s="2"/>
      <c r="G4" s="2"/>
      <c r="H4" s="2"/>
      <c r="I4" s="2"/>
    </row>
    <row r="5" spans="1:10" ht="69" customHeight="1" thickBot="1" x14ac:dyDescent="0.35">
      <c r="A5" s="31" t="s">
        <v>2</v>
      </c>
      <c r="B5" s="32" t="s">
        <v>3</v>
      </c>
      <c r="C5" s="32" t="s">
        <v>4</v>
      </c>
      <c r="D5" s="32" t="s">
        <v>26</v>
      </c>
      <c r="E5" s="31" t="s">
        <v>5</v>
      </c>
      <c r="F5" s="31" t="s">
        <v>6</v>
      </c>
      <c r="G5" s="32" t="s">
        <v>7</v>
      </c>
      <c r="H5" s="31" t="s">
        <v>8</v>
      </c>
      <c r="I5" s="33" t="s">
        <v>9</v>
      </c>
      <c r="J5" s="32" t="s">
        <v>29</v>
      </c>
    </row>
    <row r="6" spans="1:10" ht="15.6" thickTop="1" x14ac:dyDescent="0.25">
      <c r="A6" s="24" t="s">
        <v>20</v>
      </c>
      <c r="B6" s="28" t="s">
        <v>24</v>
      </c>
      <c r="C6" s="28">
        <v>1</v>
      </c>
      <c r="D6" s="28" t="s">
        <v>27</v>
      </c>
      <c r="E6" s="25" t="s">
        <v>21</v>
      </c>
      <c r="F6" s="25" t="s">
        <v>22</v>
      </c>
      <c r="G6" s="26" t="str">
        <f>Table26[[#This Row],[District
Code]]</f>
        <v>10017</v>
      </c>
      <c r="H6" s="30" t="s">
        <v>23</v>
      </c>
      <c r="I6" s="27">
        <v>522965</v>
      </c>
      <c r="J6" s="10">
        <v>11576</v>
      </c>
    </row>
    <row r="7" spans="1:10" x14ac:dyDescent="0.25">
      <c r="A7" s="4" t="s">
        <v>10</v>
      </c>
      <c r="B7" s="11" t="s">
        <v>25</v>
      </c>
      <c r="C7" s="11">
        <v>31</v>
      </c>
      <c r="D7" s="11" t="s">
        <v>28</v>
      </c>
      <c r="E7" s="6" t="s">
        <v>11</v>
      </c>
      <c r="F7" s="6" t="s">
        <v>12</v>
      </c>
      <c r="G7" s="7" t="str">
        <f>Table26[[#This Row],[District
Code]]</f>
        <v>10231</v>
      </c>
      <c r="H7" s="3" t="s">
        <v>13</v>
      </c>
      <c r="I7" s="27">
        <v>102042</v>
      </c>
      <c r="J7" s="10">
        <v>20198</v>
      </c>
    </row>
    <row r="8" spans="1:10" ht="15.6" x14ac:dyDescent="0.3">
      <c r="A8" s="45" t="s">
        <v>14</v>
      </c>
      <c r="B8" s="45"/>
      <c r="C8" s="45"/>
      <c r="D8" s="46"/>
      <c r="E8" s="47"/>
      <c r="F8" s="47"/>
      <c r="G8" s="47"/>
      <c r="H8" s="41"/>
      <c r="I8" s="48">
        <f>SUBTOTAL(109,Table26[
2019-20
Final
Allocation
Amount])</f>
        <v>625007</v>
      </c>
      <c r="J8" s="48">
        <f>SUBTOTAL(109,Table26[9th
Apportionment])</f>
        <v>31774</v>
      </c>
    </row>
    <row r="9" spans="1:10" x14ac:dyDescent="0.25">
      <c r="A9" s="8" t="s">
        <v>15</v>
      </c>
      <c r="B9" s="8"/>
      <c r="C9" s="8"/>
      <c r="D9" s="8"/>
    </row>
    <row r="10" spans="1:10" x14ac:dyDescent="0.25">
      <c r="A10" s="8" t="s">
        <v>16</v>
      </c>
      <c r="B10" s="8"/>
      <c r="C10" s="8"/>
      <c r="D10" s="8"/>
    </row>
    <row r="11" spans="1:10" x14ac:dyDescent="0.25">
      <c r="A11" s="5" t="s">
        <v>30</v>
      </c>
      <c r="B11" s="5"/>
      <c r="C11" s="5"/>
      <c r="D11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/>
  </sheetViews>
  <sheetFormatPr defaultRowHeight="15" x14ac:dyDescent="0.25"/>
  <cols>
    <col min="1" max="1" width="11.453125" style="16" customWidth="1"/>
    <col min="2" max="2" width="17.7265625" customWidth="1"/>
    <col min="3" max="3" width="23.36328125" customWidth="1"/>
    <col min="4" max="4" width="14.453125" style="15" customWidth="1"/>
    <col min="5" max="5" width="12.7265625" customWidth="1"/>
  </cols>
  <sheetData>
    <row r="1" spans="1:5" ht="21" x14ac:dyDescent="0.25">
      <c r="A1" s="39" t="s">
        <v>32</v>
      </c>
      <c r="B1" s="12"/>
      <c r="C1" s="12"/>
      <c r="D1" s="13"/>
    </row>
    <row r="2" spans="1:5" ht="17.399999999999999" x14ac:dyDescent="0.25">
      <c r="A2" s="40" t="s">
        <v>35</v>
      </c>
      <c r="B2" s="12"/>
      <c r="C2" s="12"/>
      <c r="D2" s="13"/>
    </row>
    <row r="3" spans="1:5" ht="15.6" x14ac:dyDescent="0.25">
      <c r="A3" s="37" t="s">
        <v>36</v>
      </c>
      <c r="B3" s="12"/>
      <c r="C3" s="12"/>
      <c r="D3" s="13"/>
    </row>
    <row r="4" spans="1:5" ht="15.6" x14ac:dyDescent="0.3">
      <c r="A4" s="38" t="s">
        <v>1</v>
      </c>
      <c r="B4" s="12"/>
      <c r="C4" s="12"/>
      <c r="D4" s="13"/>
    </row>
    <row r="5" spans="1:5" s="14" customFormat="1" ht="31.2" x14ac:dyDescent="0.3">
      <c r="A5" s="34" t="s">
        <v>5</v>
      </c>
      <c r="B5" s="34" t="s">
        <v>17</v>
      </c>
      <c r="C5" s="34" t="s">
        <v>18</v>
      </c>
      <c r="D5" s="35" t="s">
        <v>19</v>
      </c>
      <c r="E5" s="34" t="s">
        <v>34</v>
      </c>
    </row>
    <row r="6" spans="1:5" x14ac:dyDescent="0.25">
      <c r="A6" s="21" t="s">
        <v>21</v>
      </c>
      <c r="B6" s="22" t="s">
        <v>20</v>
      </c>
      <c r="C6" s="20" t="s">
        <v>33</v>
      </c>
      <c r="D6" s="23">
        <v>11576</v>
      </c>
      <c r="E6" s="36">
        <v>269271</v>
      </c>
    </row>
    <row r="7" spans="1:5" x14ac:dyDescent="0.25">
      <c r="A7" s="21" t="s">
        <v>11</v>
      </c>
      <c r="B7" s="22" t="s">
        <v>10</v>
      </c>
      <c r="C7" s="20" t="s">
        <v>33</v>
      </c>
      <c r="D7" s="23">
        <v>20198</v>
      </c>
      <c r="E7" s="36">
        <v>269272</v>
      </c>
    </row>
    <row r="8" spans="1:5" ht="15.6" x14ac:dyDescent="0.3">
      <c r="A8" s="18" t="s">
        <v>14</v>
      </c>
      <c r="B8" s="41"/>
      <c r="C8" s="41"/>
      <c r="D8" s="17">
        <f>SUBTOTAL(109,Table7[County
Total])</f>
        <v>31774</v>
      </c>
      <c r="E8" s="41"/>
    </row>
    <row r="9" spans="1:5" x14ac:dyDescent="0.25">
      <c r="A9" s="29" t="s">
        <v>15</v>
      </c>
    </row>
    <row r="10" spans="1:5" x14ac:dyDescent="0.25">
      <c r="A10" s="29" t="s">
        <v>16</v>
      </c>
    </row>
    <row r="11" spans="1:5" x14ac:dyDescent="0.25">
      <c r="A11" s="19" t="s">
        <v>30</v>
      </c>
    </row>
  </sheetData>
  <printOptions horizontalCentered="1"/>
  <pageMargins left="0.7" right="0.7" top="0.75" bottom="0.75" header="0.3" footer="0.3"/>
  <pageSetup scale="96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infopath/2007/PartnerControls"/>
    <ds:schemaRef ds:uri="1aae30ff-d7bc-47e3-882e-cd3423d00d6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9th - LEA</vt:lpstr>
      <vt:lpstr>2019-20 Title I, Pt D 9th - Cty</vt:lpstr>
      <vt:lpstr>'2019-20 Title I, Pt D 9th - Cty'!Print_Area</vt:lpstr>
      <vt:lpstr>'2019-20 Title I, Pt D 9th - Cty'!Print_Titles</vt:lpstr>
      <vt:lpstr>'2019-20 Title I, Pt D 9th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I, Part D (CA Dept of Education)</dc:title>
  <dc:subject>Title I, Part D, Subpart 2 program ninth apportionment schedule for fiscal year 2019-20.</dc:subject>
  <dc:creator>Windows User</dc:creator>
  <cp:keywords/>
  <dc:description/>
  <cp:lastModifiedBy>Jennifer Cavagnaro</cp:lastModifiedBy>
  <cp:revision/>
  <dcterms:created xsi:type="dcterms:W3CDTF">2018-09-04T23:00:39Z</dcterms:created>
  <dcterms:modified xsi:type="dcterms:W3CDTF">2023-08-25T21:34:00Z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