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79D5D812-403E-4AB9-896F-49D538BA9F9D}" xr6:coauthVersionLast="47" xr6:coauthVersionMax="47" xr10:uidLastSave="{00000000-0000-0000-0000-000000000000}"/>
  <bookViews>
    <workbookView xWindow="-120" yWindow="-16320" windowWidth="29040" windowHeight="15840" xr2:uid="{8B4FDAB3-F197-43CC-814A-7DE190C7631D}"/>
  </bookViews>
  <sheets>
    <sheet name="2022-23 Title I Pt D 3rd- LEA" sheetId="1" r:id="rId1"/>
    <sheet name="2022-23 Title I Pt D 3rd - Cty" sheetId="2" r:id="rId2"/>
  </sheets>
  <definedNames>
    <definedName name="_xlnm._FilterDatabase" localSheetId="0" hidden="1">'2022-23 Title I Pt D 3rd- LEA'!#REF!</definedName>
    <definedName name="_xlnm.Print_Titles" localSheetId="1">'2022-23 Title I Pt D 3rd - Cty'!$1:$5</definedName>
    <definedName name="_xlnm.Print_Titles" localSheetId="0">'2022-23 Title I Pt D 3rd- LEA'!$1:$6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2" l="1"/>
  <c r="K31" i="1"/>
  <c r="L31" i="1"/>
</calcChain>
</file>

<file path=xl/sharedStrings.xml><?xml version="1.0" encoding="utf-8"?>
<sst xmlns="http://schemas.openxmlformats.org/spreadsheetml/2006/main" count="346" uniqueCount="197">
  <si>
    <t>Prevention and Intervention Programs for Children and Youth Who Are Neglected, Delinquent, or At-Risk</t>
  </si>
  <si>
    <t>Every Student Succeeds Act</t>
  </si>
  <si>
    <t>FI$Cal
Supplier
ID</t>
  </si>
  <si>
    <t>FI$Cal
Address
Sequence
ID</t>
  </si>
  <si>
    <t>County
Code</t>
  </si>
  <si>
    <t>District
Code</t>
  </si>
  <si>
    <t>School
Code</t>
  </si>
  <si>
    <t>Direct
Funded
Charter School
Number</t>
  </si>
  <si>
    <t>Service
Location
Field</t>
  </si>
  <si>
    <t>Local Educational Agency</t>
  </si>
  <si>
    <t>0000000</t>
  </si>
  <si>
    <t>N/A</t>
  </si>
  <si>
    <t>Statewide Total</t>
  </si>
  <si>
    <t>California Department of Education</t>
  </si>
  <si>
    <t>School Fiscal Services Division</t>
  </si>
  <si>
    <t>County
Treasurer</t>
  </si>
  <si>
    <t>Invoice Number</t>
  </si>
  <si>
    <t>County
Total</t>
  </si>
  <si>
    <t>Full CDS Code</t>
  </si>
  <si>
    <t>Riverside</t>
  </si>
  <si>
    <t>33103300000000</t>
  </si>
  <si>
    <t>33</t>
  </si>
  <si>
    <t>10330</t>
  </si>
  <si>
    <t>Riverside County Office of Education</t>
  </si>
  <si>
    <t>0000011837</t>
  </si>
  <si>
    <t>County Name</t>
  </si>
  <si>
    <t>Fiscal Year 2022-23</t>
  </si>
  <si>
    <t>10074</t>
  </si>
  <si>
    <t>Contra Costa County Office of Education</t>
  </si>
  <si>
    <t>10082</t>
  </si>
  <si>
    <t>Del Norte County Office of Education</t>
  </si>
  <si>
    <t>10108</t>
  </si>
  <si>
    <t>Fresno County Office of Education</t>
  </si>
  <si>
    <t>10124</t>
  </si>
  <si>
    <t>Humboldt County Office of Education</t>
  </si>
  <si>
    <t>10165</t>
  </si>
  <si>
    <t>Kings County Office of Education</t>
  </si>
  <si>
    <t>10207</t>
  </si>
  <si>
    <t>Madera County Superintendent of Schools</t>
  </si>
  <si>
    <t>10280</t>
  </si>
  <si>
    <t>Napa County Office of Education</t>
  </si>
  <si>
    <t>10355</t>
  </si>
  <si>
    <t>San Benito County Office of Education</t>
  </si>
  <si>
    <t>10413</t>
  </si>
  <si>
    <t>San Mateo County Office of Education</t>
  </si>
  <si>
    <t>10579</t>
  </si>
  <si>
    <t>Yolo County Office of Education</t>
  </si>
  <si>
    <t>07100740000000</t>
  </si>
  <si>
    <t>08100820000000</t>
  </si>
  <si>
    <t>10101080000000</t>
  </si>
  <si>
    <t>12101240000000</t>
  </si>
  <si>
    <t>16101650000000</t>
  </si>
  <si>
    <t>20102070000000</t>
  </si>
  <si>
    <t>28102800000000</t>
  </si>
  <si>
    <t>35103550000000</t>
  </si>
  <si>
    <t>41104130000000</t>
  </si>
  <si>
    <t>57105790000000</t>
  </si>
  <si>
    <t>07</t>
  </si>
  <si>
    <t>08</t>
  </si>
  <si>
    <t>10</t>
  </si>
  <si>
    <t>12</t>
  </si>
  <si>
    <t>16</t>
  </si>
  <si>
    <t>20</t>
  </si>
  <si>
    <t>28</t>
  </si>
  <si>
    <t>35</t>
  </si>
  <si>
    <t>41</t>
  </si>
  <si>
    <t>57</t>
  </si>
  <si>
    <t>Contra Costa</t>
  </si>
  <si>
    <t>Del Norte</t>
  </si>
  <si>
    <t>0000011789</t>
  </si>
  <si>
    <t>Fresno</t>
  </si>
  <si>
    <t>0000006842</t>
  </si>
  <si>
    <t>Humboldt</t>
  </si>
  <si>
    <t>0000011813</t>
  </si>
  <si>
    <t>Kings</t>
  </si>
  <si>
    <t>Madera</t>
  </si>
  <si>
    <t>0000011826</t>
  </si>
  <si>
    <t>Napa</t>
  </si>
  <si>
    <t>0000011834</t>
  </si>
  <si>
    <t>San Benito</t>
  </si>
  <si>
    <t>0000011838</t>
  </si>
  <si>
    <t>San Mateo</t>
  </si>
  <si>
    <t>0000011843</t>
  </si>
  <si>
    <t>Yolo</t>
  </si>
  <si>
    <t>0000011865</t>
  </si>
  <si>
    <t>Butte</t>
  </si>
  <si>
    <t>04100410000000</t>
  </si>
  <si>
    <t>04</t>
  </si>
  <si>
    <t>10041</t>
  </si>
  <si>
    <t>Butte County Office of Education</t>
  </si>
  <si>
    <t xml:space="preserve">
2022-23
Revised
Allocation
Amount</t>
  </si>
  <si>
    <t>Marin</t>
  </si>
  <si>
    <t>Mendocino</t>
  </si>
  <si>
    <t>21102150000000</t>
  </si>
  <si>
    <t>21</t>
  </si>
  <si>
    <t>10215</t>
  </si>
  <si>
    <t>23102310000000</t>
  </si>
  <si>
    <t>23</t>
  </si>
  <si>
    <t>10231</t>
  </si>
  <si>
    <t>Marin County Office of Education</t>
  </si>
  <si>
    <t>Mendocino County Office of Education</t>
  </si>
  <si>
    <t>San Francisco</t>
  </si>
  <si>
    <t>38103890000000</t>
  </si>
  <si>
    <t>38</t>
  </si>
  <si>
    <t>10389</t>
  </si>
  <si>
    <t>San Francisco County Office of Education</t>
  </si>
  <si>
    <t>San Luis Obispo</t>
  </si>
  <si>
    <t>San Luis Obispo County Office of Education</t>
  </si>
  <si>
    <t>40104050000000</t>
  </si>
  <si>
    <t>40</t>
  </si>
  <si>
    <t>10405</t>
  </si>
  <si>
    <t>Santa Clara</t>
  </si>
  <si>
    <t>43104390000000</t>
  </si>
  <si>
    <t>43</t>
  </si>
  <si>
    <t>10439</t>
  </si>
  <si>
    <t>Santa Clara County Office of Education</t>
  </si>
  <si>
    <t>Sonoma</t>
  </si>
  <si>
    <t>49104960000000</t>
  </si>
  <si>
    <t>49</t>
  </si>
  <si>
    <t>10496</t>
  </si>
  <si>
    <t>Sonoma County Office of Education</t>
  </si>
  <si>
    <t>Ventura</t>
  </si>
  <si>
    <t>Yuba</t>
  </si>
  <si>
    <t>56105610000000</t>
  </si>
  <si>
    <t>56</t>
  </si>
  <si>
    <t>10561</t>
  </si>
  <si>
    <t>58105870000000</t>
  </si>
  <si>
    <t>58</t>
  </si>
  <si>
    <t>10587</t>
  </si>
  <si>
    <t>Ventura County Office of Education</t>
  </si>
  <si>
    <t>Yuba County Office of Education</t>
  </si>
  <si>
    <t>0000004172</t>
  </si>
  <si>
    <t>0000004508</t>
  </si>
  <si>
    <t>0000004364</t>
  </si>
  <si>
    <t>0000011840</t>
  </si>
  <si>
    <t>0000011842</t>
  </si>
  <si>
    <t>0000011846</t>
  </si>
  <si>
    <t>0000011855</t>
  </si>
  <si>
    <t>0000001357</t>
  </si>
  <si>
    <t>0000011783</t>
  </si>
  <si>
    <t>0000009047</t>
  </si>
  <si>
    <t>0000012471</t>
  </si>
  <si>
    <t>Schedule of the Third Apportionment for Title I, Part D, Subpart 2</t>
  </si>
  <si>
    <t>3rd
Apportionment</t>
  </si>
  <si>
    <t>10132</t>
  </si>
  <si>
    <t>Imperial County Office of Education</t>
  </si>
  <si>
    <t>10157</t>
  </si>
  <si>
    <t>Kern County Office of Education</t>
  </si>
  <si>
    <t>10199</t>
  </si>
  <si>
    <t>Los Angeles County Office of Education</t>
  </si>
  <si>
    <t>10314</t>
  </si>
  <si>
    <t>Placer County Office of Education</t>
  </si>
  <si>
    <t>13101320000000</t>
  </si>
  <si>
    <t>13</t>
  </si>
  <si>
    <t>15101570000000</t>
  </si>
  <si>
    <t>15</t>
  </si>
  <si>
    <t>19101990000000</t>
  </si>
  <si>
    <t>19</t>
  </si>
  <si>
    <t>31103140000000</t>
  </si>
  <si>
    <t>31</t>
  </si>
  <si>
    <t>Imperial</t>
  </si>
  <si>
    <t>Kern</t>
  </si>
  <si>
    <t>Los Angeles</t>
  </si>
  <si>
    <t>Placer</t>
  </si>
  <si>
    <t>0000011814</t>
  </si>
  <si>
    <t>0000040496</t>
  </si>
  <si>
    <t>0000044132</t>
  </si>
  <si>
    <t>0000012839</t>
  </si>
  <si>
    <t>County Summary of the Third Apportionment for Title I, Part D, Subpart 2</t>
  </si>
  <si>
    <t>March 2023</t>
  </si>
  <si>
    <t>22-14357 03-06-2023</t>
  </si>
  <si>
    <t>Voucher Number</t>
  </si>
  <si>
    <t>00352475</t>
  </si>
  <si>
    <t>00352476</t>
  </si>
  <si>
    <t>00352477</t>
  </si>
  <si>
    <t>00352478</t>
  </si>
  <si>
    <t>00352479</t>
  </si>
  <si>
    <t>00352480</t>
  </si>
  <si>
    <t>00352481</t>
  </si>
  <si>
    <t>00352482</t>
  </si>
  <si>
    <t>00352483</t>
  </si>
  <si>
    <t>00352484</t>
  </si>
  <si>
    <t>00352485</t>
  </si>
  <si>
    <t>00352486</t>
  </si>
  <si>
    <t>00352487</t>
  </si>
  <si>
    <t>00352488</t>
  </si>
  <si>
    <t>00352489</t>
  </si>
  <si>
    <t>00352490</t>
  </si>
  <si>
    <t>00352491</t>
  </si>
  <si>
    <t>00352492</t>
  </si>
  <si>
    <t>00352493</t>
  </si>
  <si>
    <t>00352494</t>
  </si>
  <si>
    <t>00352495</t>
  </si>
  <si>
    <t>00352496</t>
  </si>
  <si>
    <t>00352497</t>
  </si>
  <si>
    <t>00352498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</si>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</sst>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name val="Arial"/>
      <family val="2"/>
    </font>
    <font>
      <sz val="10"/>
      <name val="Segoe U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8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4">
    <xf numFmtId="0" fontId="0" fillId="0" borderId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9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9" fillId="32" borderId="0" applyNumberFormat="0" applyBorder="0" applyAlignment="0" applyProtection="0"/>
    <xf numFmtId="0" fontId="20" fillId="0" borderId="0" applyNumberFormat="0" applyFill="0" applyAlignment="0" applyProtection="0"/>
    <xf numFmtId="0" fontId="23" fillId="0" borderId="9" applyNumberFormat="0" applyFill="0" applyAlignment="0" applyProtection="0"/>
    <xf numFmtId="0" fontId="21" fillId="0" borderId="0" applyNumberFormat="0" applyFill="0" applyAlignment="0" applyProtection="0"/>
    <xf numFmtId="0" fontId="21" fillId="0" borderId="0" applyNumberFormat="0" applyFill="0" applyAlignment="0" applyProtection="0"/>
    <xf numFmtId="0" fontId="21" fillId="0" borderId="0" applyNumberFormat="0" applyFill="0" applyAlignment="0" applyProtection="0"/>
    <xf numFmtId="0" fontId="34" fillId="0" borderId="0"/>
    <xf numFmtId="0" fontId="35" fillId="0" borderId="0"/>
  </cellStyleXfs>
  <cellXfs count="72">
    <xf numFmtId="0" fontId="0" fillId="0" borderId="0" xfId="0"/>
    <xf numFmtId="0" fontId="22" fillId="0" borderId="0" xfId="0" applyFont="1"/>
    <xf numFmtId="49" fontId="22" fillId="0" borderId="0" xfId="0" quotePrefix="1" applyNumberFormat="1" applyFont="1" applyAlignment="1">
      <alignment horizontal="left"/>
    </xf>
    <xf numFmtId="0" fontId="22" fillId="0" borderId="0" xfId="0" applyFont="1" applyAlignment="1">
      <alignment horizontal="center"/>
    </xf>
    <xf numFmtId="49" fontId="22" fillId="0" borderId="0" xfId="0" applyNumberFormat="1" applyFont="1" applyAlignment="1">
      <alignment horizontal="left"/>
    </xf>
    <xf numFmtId="49" fontId="22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164" fontId="0" fillId="0" borderId="0" xfId="0" applyNumberFormat="1" applyAlignment="1">
      <alignment horizontal="centerContinuous"/>
    </xf>
    <xf numFmtId="0" fontId="21" fillId="0" borderId="0" xfId="0" applyFont="1" applyAlignment="1">
      <alignment horizontal="center"/>
    </xf>
    <xf numFmtId="164" fontId="0" fillId="0" borderId="0" xfId="0" applyNumberFormat="1"/>
    <xf numFmtId="49" fontId="0" fillId="0" borderId="0" xfId="0" applyNumberFormat="1" applyAlignment="1">
      <alignment horizontal="center"/>
    </xf>
    <xf numFmtId="49" fontId="22" fillId="0" borderId="0" xfId="0" applyNumberFormat="1" applyFont="1" applyAlignment="1">
      <alignment horizontal="center" wrapText="1"/>
    </xf>
    <xf numFmtId="0" fontId="22" fillId="0" borderId="0" xfId="0" applyFont="1" applyAlignment="1">
      <alignment wrapText="1"/>
    </xf>
    <xf numFmtId="164" fontId="22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left"/>
    </xf>
    <xf numFmtId="0" fontId="23" fillId="0" borderId="0" xfId="0" applyFont="1" applyAlignment="1">
      <alignment horizontal="left"/>
    </xf>
    <xf numFmtId="0" fontId="26" fillId="33" borderId="10" xfId="0" applyFont="1" applyFill="1" applyBorder="1" applyAlignment="1">
      <alignment horizontal="center" wrapText="1"/>
    </xf>
    <xf numFmtId="164" fontId="26" fillId="33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4" fillId="0" borderId="0" xfId="0" applyFont="1" applyAlignment="1">
      <alignment horizontal="left" wrapText="1"/>
    </xf>
    <xf numFmtId="0" fontId="22" fillId="0" borderId="0" xfId="0" applyFont="1" applyAlignment="1">
      <alignment horizontal="left"/>
    </xf>
    <xf numFmtId="0" fontId="27" fillId="0" borderId="0" xfId="0" applyFont="1"/>
    <xf numFmtId="0" fontId="28" fillId="0" borderId="0" xfId="0" applyFont="1"/>
    <xf numFmtId="0" fontId="30" fillId="0" borderId="0" xfId="0" applyFont="1"/>
    <xf numFmtId="0" fontId="20" fillId="0" borderId="0" xfId="51" applyFont="1" applyAlignment="1">
      <alignment horizontal="left"/>
    </xf>
    <xf numFmtId="0" fontId="31" fillId="0" borderId="0" xfId="0" applyFont="1" applyAlignment="1">
      <alignment horizontal="centerContinuous"/>
    </xf>
    <xf numFmtId="164" fontId="31" fillId="0" borderId="0" xfId="0" applyNumberFormat="1" applyFont="1" applyAlignment="1">
      <alignment horizontal="centerContinuous"/>
    </xf>
    <xf numFmtId="0" fontId="31" fillId="0" borderId="0" xfId="0" applyFont="1"/>
    <xf numFmtId="0" fontId="32" fillId="0" borderId="0" xfId="0" applyFont="1"/>
    <xf numFmtId="0" fontId="29" fillId="0" borderId="0" xfId="49" applyFont="1" applyAlignment="1">
      <alignment horizontal="left"/>
    </xf>
    <xf numFmtId="0" fontId="33" fillId="0" borderId="0" xfId="0" applyFont="1" applyAlignment="1">
      <alignment horizontal="centerContinuous"/>
    </xf>
    <xf numFmtId="164" fontId="33" fillId="0" borderId="0" xfId="0" applyNumberFormat="1" applyFont="1" applyAlignment="1">
      <alignment horizontal="centerContinuous"/>
    </xf>
    <xf numFmtId="0" fontId="33" fillId="0" borderId="0" xfId="0" applyFont="1"/>
    <xf numFmtId="49" fontId="22" fillId="0" borderId="0" xfId="0" quotePrefix="1" applyNumberFormat="1" applyFont="1" applyAlignment="1">
      <alignment horizontal="center"/>
    </xf>
    <xf numFmtId="0" fontId="2" fillId="0" borderId="0" xfId="0" applyFont="1"/>
    <xf numFmtId="0" fontId="29" fillId="0" borderId="0" xfId="47" applyFont="1" applyFill="1" applyAlignment="1">
      <alignment horizontal="center" vertical="center" wrapText="1"/>
    </xf>
    <xf numFmtId="0" fontId="25" fillId="0" borderId="0" xfId="47" applyFont="1" applyFill="1" applyAlignment="1">
      <alignment horizontal="center" vertical="center" wrapText="1"/>
    </xf>
    <xf numFmtId="0" fontId="20" fillId="0" borderId="0" xfId="47" applyFill="1" applyAlignment="1">
      <alignment horizontal="center" vertical="center" wrapText="1"/>
    </xf>
    <xf numFmtId="6" fontId="23" fillId="0" borderId="9" xfId="22" applyNumberFormat="1" applyAlignment="1">
      <alignment horizontal="left"/>
    </xf>
    <xf numFmtId="0" fontId="29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49" fontId="22" fillId="0" borderId="0" xfId="0" applyNumberFormat="1" applyFont="1"/>
    <xf numFmtId="0" fontId="29" fillId="0" borderId="0" xfId="0" applyFont="1" applyAlignment="1">
      <alignment horizontal="right" vertical="center" wrapText="1"/>
    </xf>
    <xf numFmtId="0" fontId="30" fillId="0" borderId="0" xfId="0" applyFont="1" applyAlignment="1">
      <alignment horizontal="right"/>
    </xf>
    <xf numFmtId="0" fontId="25" fillId="0" borderId="0" xfId="0" applyFont="1" applyAlignment="1">
      <alignment horizontal="right" vertical="center" wrapText="1"/>
    </xf>
    <xf numFmtId="0" fontId="28" fillId="0" borderId="0" xfId="0" applyFont="1" applyAlignment="1">
      <alignment horizontal="right"/>
    </xf>
    <xf numFmtId="0" fontId="20" fillId="0" borderId="0" xfId="0" applyFont="1" applyAlignment="1">
      <alignment horizontal="right" vertical="center" wrapText="1"/>
    </xf>
    <xf numFmtId="0" fontId="27" fillId="0" borderId="0" xfId="0" applyFont="1" applyAlignment="1">
      <alignment horizontal="right"/>
    </xf>
    <xf numFmtId="0" fontId="21" fillId="0" borderId="0" xfId="0" applyFont="1" applyAlignment="1">
      <alignment horizontal="right" vertical="center" wrapText="1"/>
    </xf>
    <xf numFmtId="0" fontId="22" fillId="0" borderId="0" xfId="0" applyFont="1" applyAlignment="1">
      <alignment horizontal="right"/>
    </xf>
    <xf numFmtId="6" fontId="22" fillId="0" borderId="0" xfId="0" applyNumberFormat="1" applyFont="1" applyAlignment="1">
      <alignment horizontal="right"/>
    </xf>
    <xf numFmtId="49" fontId="26" fillId="33" borderId="11" xfId="0" applyNumberFormat="1" applyFont="1" applyFill="1" applyBorder="1" applyAlignment="1">
      <alignment horizontal="center" wrapText="1"/>
    </xf>
    <xf numFmtId="0" fontId="26" fillId="33" borderId="11" xfId="0" applyFont="1" applyFill="1" applyBorder="1" applyAlignment="1">
      <alignment horizontal="center" wrapText="1"/>
    </xf>
    <xf numFmtId="164" fontId="26" fillId="33" borderId="11" xfId="0" applyNumberFormat="1" applyFont="1" applyFill="1" applyBorder="1" applyAlignment="1">
      <alignment horizontal="center" wrapText="1"/>
    </xf>
    <xf numFmtId="6" fontId="23" fillId="0" borderId="9" xfId="22" applyNumberFormat="1" applyFill="1" applyAlignment="1">
      <alignment horizontal="right"/>
    </xf>
    <xf numFmtId="6" fontId="23" fillId="0" borderId="9" xfId="22" applyNumberFormat="1" applyFill="1" applyAlignment="1">
      <alignment horizontal="left" indent="1"/>
    </xf>
    <xf numFmtId="0" fontId="25" fillId="0" borderId="0" xfId="50" applyFont="1" applyAlignment="1">
      <alignment horizontal="left"/>
    </xf>
    <xf numFmtId="0" fontId="23" fillId="0" borderId="0" xfId="0" applyFont="1"/>
    <xf numFmtId="0" fontId="1" fillId="0" borderId="0" xfId="0" applyFont="1" applyAlignment="1">
      <alignment horizontal="center"/>
    </xf>
    <xf numFmtId="0" fontId="23" fillId="0" borderId="9" xfId="22" applyAlignment="1">
      <alignment horizontal="left"/>
    </xf>
    <xf numFmtId="164" fontId="23" fillId="0" borderId="9" xfId="22" applyNumberFormat="1" applyAlignment="1">
      <alignment horizontal="right"/>
    </xf>
    <xf numFmtId="0" fontId="1" fillId="0" borderId="0" xfId="0" applyFont="1"/>
    <xf numFmtId="0" fontId="25" fillId="0" borderId="0" xfId="49" applyFont="1" applyAlignment="1">
      <alignment horizontal="left"/>
    </xf>
    <xf numFmtId="0" fontId="20" fillId="0" borderId="0" xfId="50" applyFont="1" applyFill="1" applyAlignment="1">
      <alignment horizontal="left" vertical="center"/>
    </xf>
    <xf numFmtId="0" fontId="21" fillId="0" borderId="0" xfId="51" applyAlignment="1">
      <alignment horizontal="left"/>
    </xf>
  </cellXfs>
  <cellStyles count="54">
    <cellStyle name="20% - Accent1" xfId="24" builtinId="30" hidden="1"/>
    <cellStyle name="20% - Accent2" xfId="28" builtinId="34" hidden="1"/>
    <cellStyle name="20% - Accent3" xfId="32" builtinId="38" hidden="1"/>
    <cellStyle name="20% - Accent4" xfId="36" builtinId="42" hidden="1"/>
    <cellStyle name="20% - Accent5" xfId="40" builtinId="46" hidden="1"/>
    <cellStyle name="20% - Accent6" xfId="44" builtinId="50" hidden="1"/>
    <cellStyle name="40% - Accent1" xfId="25" builtinId="31" hidden="1"/>
    <cellStyle name="40% - Accent2" xfId="29" builtinId="35" hidden="1"/>
    <cellStyle name="40% - Accent3" xfId="33" builtinId="39" hidden="1"/>
    <cellStyle name="40% - Accent4" xfId="37" builtinId="43" hidden="1"/>
    <cellStyle name="40% - Accent5" xfId="41" builtinId="47" hidden="1"/>
    <cellStyle name="40% - Accent6" xfId="45" builtinId="51" hidden="1"/>
    <cellStyle name="60% - Accent1" xfId="26" builtinId="32" hidden="1"/>
    <cellStyle name="60% - Accent2" xfId="30" builtinId="36" hidden="1"/>
    <cellStyle name="60% - Accent3" xfId="34" builtinId="40" hidden="1"/>
    <cellStyle name="60% - Accent4" xfId="38" builtinId="44" hidden="1"/>
    <cellStyle name="60% - Accent5" xfId="42" builtinId="48" hidden="1"/>
    <cellStyle name="60% - Accent6" xfId="46" builtinId="52" hidden="1"/>
    <cellStyle name="Accent1" xfId="23" builtinId="29" hidden="1"/>
    <cellStyle name="Accent2" xfId="27" builtinId="33" hidden="1"/>
    <cellStyle name="Accent3" xfId="31" builtinId="37" hidden="1"/>
    <cellStyle name="Accent4" xfId="35" builtinId="41" hidden="1"/>
    <cellStyle name="Accent5" xfId="39" builtinId="45" hidden="1"/>
    <cellStyle name="Accent6" xfId="43" builtinId="49" hidden="1"/>
    <cellStyle name="Bad" xfId="12" builtinId="27" hidden="1"/>
    <cellStyle name="Calculation" xfId="16" builtinId="22" hidden="1"/>
    <cellStyle name="Check Cell" xfId="18" builtinId="23" hidden="1"/>
    <cellStyle name="Comma" xfId="1" builtinId="3" hidden="1"/>
    <cellStyle name="Comma [0]" xfId="2" builtinId="6" hidden="1"/>
    <cellStyle name="Currency" xfId="3" builtinId="4" hidden="1"/>
    <cellStyle name="Currency [0]" xfId="4" builtinId="7" hidden="1"/>
    <cellStyle name="Explanatory Text" xfId="21" builtinId="53" hidden="1"/>
    <cellStyle name="Good" xfId="11" builtinId="26" hidden="1"/>
    <cellStyle name="Heading 1" xfId="7" builtinId="16" hidden="1"/>
    <cellStyle name="Heading 1" xfId="49" builtinId="16"/>
    <cellStyle name="Heading 1 3" xfId="47" xr:uid="{00000000-0005-0000-0000-000022000000}"/>
    <cellStyle name="Heading 2" xfId="8" builtinId="17" hidden="1"/>
    <cellStyle name="Heading 2" xfId="50" builtinId="17"/>
    <cellStyle name="Heading 3" xfId="9" builtinId="18" hidden="1"/>
    <cellStyle name="Heading 3" xfId="51" builtinId="18"/>
    <cellStyle name="Heading 4" xfId="10" builtinId="19" hidden="1"/>
    <cellStyle name="Input" xfId="14" builtinId="20" hidden="1"/>
    <cellStyle name="Linked Cell" xfId="17" builtinId="24" hidden="1"/>
    <cellStyle name="Neutral" xfId="13" builtinId="28" hidden="1"/>
    <cellStyle name="Normal" xfId="0" builtinId="0"/>
    <cellStyle name="Normal 2" xfId="53" xr:uid="{4A564E7B-B877-43CC-BCA8-7D126E40B8AD}"/>
    <cellStyle name="Normal 2 2" xfId="52" xr:uid="{5DBFC272-540D-43E1-88AF-57EA01808A25}"/>
    <cellStyle name="Note" xfId="20" builtinId="10" hidden="1"/>
    <cellStyle name="Output" xfId="15" builtinId="21" hidden="1"/>
    <cellStyle name="Percent" xfId="5" builtinId="5" hidden="1"/>
    <cellStyle name="Title" xfId="6" builtinId="15" hidden="1"/>
    <cellStyle name="Total" xfId="22" builtinId="25" customBuiltin="1"/>
    <cellStyle name="Total 2" xfId="48" xr:uid="{00000000-0005-0000-0000-00002F000000}"/>
    <cellStyle name="Warning Text" xfId="19" builtinId="11" hidden="1"/>
  </cellStyles>
  <dxfs count="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10" formatCode="&quot;$&quot;#,##0_);[Red]\(&quot;$&quot;#,##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alignment horizontal="right" vertical="bottom" textRotation="0" wrapText="0" indent="0" justifyLastLine="0" shrinkToFit="0" readingOrder="0"/>
    </dxf>
    <dxf>
      <numFmt numFmtId="10" formatCode="&quot;$&quot;#,##0_);[Red]\(&quot;$&quot;#,##0\)"/>
      <alignment horizontal="left" vertical="bottom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alignment horizontal="left" vertical="bottom" textRotation="0" wrapText="1" indent="0" justifyLastLine="0" shrinkToFit="0" readingOrder="0"/>
    </dxf>
    <dxf>
      <border outline="0">
        <top style="double">
          <color indexed="64"/>
        </top>
      </border>
    </dxf>
    <dxf>
      <border outline="0">
        <bottom style="double">
          <color indexed="64"/>
        </bottom>
      </border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F070DCE-CDA9-4C7D-B928-09D30149D473}" name="Table3" displayName="Table3" ref="A6:L31" totalsRowCount="1" headerRowBorderDxfId="40" tableBorderDxfId="39">
  <tableColumns count="12">
    <tableColumn id="1" xr3:uid="{1983587A-4B36-4A24-A5C8-1A6381469615}" name="County Name" totalsRowLabel="Statewide Total" dataDxfId="38" totalsRowDxfId="37"/>
    <tableColumn id="2" xr3:uid="{B5832CD2-CE63-47DB-936D-7A819CF0BECB}" name="FI$Cal_x000a_Supplier_x000a_ID" dataDxfId="36" totalsRowDxfId="35"/>
    <tableColumn id="3" xr3:uid="{FF5D9108-781C-4B65-90DD-C808C32CC9CF}" name="FI$Cal_x000a_Address_x000a_Sequence_x000a_ID" dataDxfId="34" totalsRowDxfId="33"/>
    <tableColumn id="4" xr3:uid="{29202217-5FE1-444F-BE6A-4E5F711578F9}" name="Full CDS Code" dataDxfId="32" totalsRowDxfId="31"/>
    <tableColumn id="5" xr3:uid="{A86FDC2F-1BFB-49C0-B240-AA849FF0AEE8}" name="County_x000a_Code" dataDxfId="30" totalsRowDxfId="29"/>
    <tableColumn id="6" xr3:uid="{32D48990-A2A9-4629-BFDF-3E430C44646F}" name="District_x000a_Code" dataDxfId="28" totalsRowDxfId="27"/>
    <tableColumn id="7" xr3:uid="{F409E3E3-C149-413A-B3A4-73B20658A6C0}" name="School_x000a_Code" dataDxfId="26" totalsRowDxfId="25"/>
    <tableColumn id="8" xr3:uid="{B23FE201-E98C-4475-B61F-7A77232EDFB5}" name="Direct_x000a_Funded_x000a_Charter School_x000a_Number" dataDxfId="24" totalsRowDxfId="23"/>
    <tableColumn id="9" xr3:uid="{33A29747-8379-436B-9ABF-22187483D275}" name="Service_x000a_Location_x000a_Field" dataDxfId="22" totalsRowDxfId="21"/>
    <tableColumn id="10" xr3:uid="{3DA3889D-5E10-48B8-A400-184A4C0071B3}" name="Local Educational Agency" dataDxfId="20" totalsRowDxfId="19"/>
    <tableColumn id="11" xr3:uid="{2D225A6B-3DC5-455A-BD37-CBEF99A45D54}" name="_x000a_2022-23_x000a_Revised_x000a_Allocation_x000a_Amount" totalsRowFunction="sum" dataDxfId="18" totalsRowDxfId="17" totalsRowCellStyle="Total"/>
    <tableColumn id="12" xr3:uid="{15723A9F-CDAC-474C-B2C5-0A0F0237E187}" name="3rd_x000a_Apportionment" totalsRowFunction="sum" dataDxfId="16" totalsRowDxfId="15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apportionment three Title I Part D Fiscal Year 2022-23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493B836-B64E-4E06-8776-F23596AA55E1}" name="Table4" displayName="Table4" ref="A5:E30" totalsRowCount="1" headerRowDxfId="14" headerRowBorderDxfId="13" tableBorderDxfId="12" totalsRowCellStyle="Total">
  <tableColumns count="5">
    <tableColumn id="1" xr3:uid="{3111B978-8394-4053-BB31-A92428A3BD34}" name="County_x000a_Code" totalsRowLabel="Statewide Total" dataDxfId="11" totalsRowDxfId="10" totalsRowCellStyle="Total"/>
    <tableColumn id="2" xr3:uid="{597FE6A3-A357-48C1-8999-A4DE287C52CC}" name="County_x000a_Treasurer" dataDxfId="9" totalsRowDxfId="8" totalsRowCellStyle="Total"/>
    <tableColumn id="3" xr3:uid="{4E9F39F3-8208-45F2-8AC9-D214023EB0E7}" name="Invoice Number" dataDxfId="7" totalsRowDxfId="6" totalsRowCellStyle="Total"/>
    <tableColumn id="4" xr3:uid="{83DFA28B-E0B9-4880-B10D-3611F609203F}" name="County_x000a_Total" totalsRowFunction="sum" dataDxfId="5" totalsRowDxfId="4" totalsRowCellStyle="Total"/>
    <tableColumn id="5" xr3:uid="{749D29A2-A2CB-43C7-AE8C-5D51D70DDFA3}" name="Voucher Number" dataDxfId="3" totalsRowDxfId="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Third Apportionment for Title I, Part D, Subpart 2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4"/>
  <sheetViews>
    <sheetView tabSelected="1" workbookViewId="0"/>
  </sheetViews>
  <sheetFormatPr defaultColWidth="9.1796875" defaultRowHeight="15.5" x14ac:dyDescent="0.35"/>
  <cols>
    <col min="1" max="1" width="21.26953125" style="21" customWidth="1"/>
    <col min="2" max="3" width="15.7265625" style="3" customWidth="1"/>
    <col min="4" max="4" width="20.7265625" style="3" customWidth="1"/>
    <col min="5" max="9" width="15.7265625" style="5" customWidth="1"/>
    <col min="10" max="10" width="43.7265625" style="48" customWidth="1"/>
    <col min="11" max="11" width="15.7265625" style="57" customWidth="1"/>
    <col min="12" max="12" width="17.81640625" style="56" customWidth="1"/>
    <col min="13" max="16384" width="9.1796875" style="1"/>
  </cols>
  <sheetData>
    <row r="1" spans="1:12" s="24" customFormat="1" ht="23" x14ac:dyDescent="0.5">
      <c r="A1" s="30" t="s">
        <v>142</v>
      </c>
      <c r="B1" s="36"/>
      <c r="C1" s="36"/>
      <c r="D1" s="36"/>
      <c r="E1" s="40"/>
      <c r="F1" s="40"/>
      <c r="G1" s="40"/>
      <c r="H1" s="40"/>
      <c r="I1" s="40"/>
      <c r="J1" s="44"/>
      <c r="K1" s="49"/>
      <c r="L1" s="50"/>
    </row>
    <row r="2" spans="1:12" s="23" customFormat="1" ht="20" x14ac:dyDescent="0.4">
      <c r="A2" s="63" t="s">
        <v>0</v>
      </c>
      <c r="B2" s="37"/>
      <c r="C2" s="37"/>
      <c r="D2" s="37"/>
      <c r="E2" s="41"/>
      <c r="F2" s="41"/>
      <c r="G2" s="41"/>
      <c r="H2" s="41"/>
      <c r="I2" s="41"/>
      <c r="J2" s="45"/>
      <c r="K2" s="51"/>
      <c r="L2" s="52"/>
    </row>
    <row r="3" spans="1:12" s="22" customFormat="1" ht="18" x14ac:dyDescent="0.4">
      <c r="A3" s="25" t="s">
        <v>1</v>
      </c>
      <c r="B3" s="38"/>
      <c r="C3" s="38"/>
      <c r="D3" s="38"/>
      <c r="E3" s="42"/>
      <c r="F3" s="42"/>
      <c r="G3" s="42"/>
      <c r="H3" s="42"/>
      <c r="I3" s="42"/>
      <c r="J3" s="46"/>
      <c r="K3" s="53"/>
      <c r="L3" s="54"/>
    </row>
    <row r="4" spans="1:12" ht="18" x14ac:dyDescent="0.35">
      <c r="A4" s="64" t="s">
        <v>26</v>
      </c>
      <c r="B4" s="38"/>
      <c r="C4" s="38"/>
      <c r="D4" s="38"/>
      <c r="E4" s="43"/>
      <c r="F4" s="43"/>
      <c r="G4" s="43"/>
      <c r="H4" s="43"/>
      <c r="I4" s="43"/>
      <c r="J4" s="47"/>
      <c r="K4" s="55"/>
    </row>
    <row r="5" spans="1:12" ht="18" x14ac:dyDescent="0.35">
      <c r="A5" s="68" t="s">
        <v>196</v>
      </c>
      <c r="B5" s="38"/>
      <c r="C5" s="38"/>
      <c r="D5" s="38"/>
      <c r="E5" s="43"/>
      <c r="F5" s="43"/>
      <c r="G5" s="43"/>
      <c r="H5" s="43"/>
      <c r="I5" s="43"/>
      <c r="J5" s="47"/>
      <c r="K5" s="55"/>
    </row>
    <row r="6" spans="1:12" s="3" customFormat="1" ht="78" thickBot="1" x14ac:dyDescent="0.4">
      <c r="A6" s="58" t="s">
        <v>25</v>
      </c>
      <c r="B6" s="59" t="s">
        <v>2</v>
      </c>
      <c r="C6" s="59" t="s">
        <v>3</v>
      </c>
      <c r="D6" s="59" t="s">
        <v>18</v>
      </c>
      <c r="E6" s="58" t="s">
        <v>4</v>
      </c>
      <c r="F6" s="58" t="s">
        <v>5</v>
      </c>
      <c r="G6" s="58" t="s">
        <v>6</v>
      </c>
      <c r="H6" s="58" t="s">
        <v>7</v>
      </c>
      <c r="I6" s="59" t="s">
        <v>8</v>
      </c>
      <c r="J6" s="58" t="s">
        <v>9</v>
      </c>
      <c r="K6" s="60" t="s">
        <v>90</v>
      </c>
      <c r="L6" s="59" t="s">
        <v>143</v>
      </c>
    </row>
    <row r="7" spans="1:12" ht="16" thickTop="1" x14ac:dyDescent="0.35">
      <c r="A7" s="20" t="s">
        <v>85</v>
      </c>
      <c r="B7" s="6" t="s">
        <v>131</v>
      </c>
      <c r="C7" s="6">
        <v>5</v>
      </c>
      <c r="D7" s="6" t="s">
        <v>86</v>
      </c>
      <c r="E7" s="3" t="s">
        <v>87</v>
      </c>
      <c r="F7" s="3" t="s">
        <v>88</v>
      </c>
      <c r="G7" s="5" t="s">
        <v>10</v>
      </c>
      <c r="H7" s="5" t="s">
        <v>11</v>
      </c>
      <c r="I7" s="34" t="s">
        <v>88</v>
      </c>
      <c r="J7" s="13" t="s">
        <v>89</v>
      </c>
      <c r="K7" s="57">
        <v>58419</v>
      </c>
      <c r="L7" s="57">
        <v>31851</v>
      </c>
    </row>
    <row r="8" spans="1:12" x14ac:dyDescent="0.35">
      <c r="A8" s="20" t="s">
        <v>67</v>
      </c>
      <c r="B8" s="6" t="s">
        <v>140</v>
      </c>
      <c r="C8" s="6">
        <v>50</v>
      </c>
      <c r="D8" s="6" t="s">
        <v>47</v>
      </c>
      <c r="E8" s="3" t="s">
        <v>57</v>
      </c>
      <c r="F8" s="3" t="s">
        <v>27</v>
      </c>
      <c r="G8" s="5" t="s">
        <v>10</v>
      </c>
      <c r="H8" s="5" t="s">
        <v>11</v>
      </c>
      <c r="I8" s="3" t="s">
        <v>27</v>
      </c>
      <c r="J8" s="13" t="s">
        <v>28</v>
      </c>
      <c r="K8" s="57">
        <v>376476</v>
      </c>
      <c r="L8" s="57">
        <v>66868</v>
      </c>
    </row>
    <row r="9" spans="1:12" x14ac:dyDescent="0.35">
      <c r="A9" s="20" t="s">
        <v>68</v>
      </c>
      <c r="B9" s="6" t="s">
        <v>69</v>
      </c>
      <c r="C9" s="6">
        <v>1</v>
      </c>
      <c r="D9" s="6" t="s">
        <v>48</v>
      </c>
      <c r="E9" s="3" t="s">
        <v>58</v>
      </c>
      <c r="F9" s="3" t="s">
        <v>29</v>
      </c>
      <c r="G9" s="5" t="s">
        <v>10</v>
      </c>
      <c r="H9" s="5" t="s">
        <v>11</v>
      </c>
      <c r="I9" s="3" t="s">
        <v>29</v>
      </c>
      <c r="J9" s="13" t="s">
        <v>30</v>
      </c>
      <c r="K9" s="57">
        <v>90873</v>
      </c>
      <c r="L9" s="57">
        <v>12635</v>
      </c>
    </row>
    <row r="10" spans="1:12" x14ac:dyDescent="0.35">
      <c r="A10" s="20" t="s">
        <v>70</v>
      </c>
      <c r="B10" s="6" t="s">
        <v>71</v>
      </c>
      <c r="C10" s="6">
        <v>10</v>
      </c>
      <c r="D10" s="6" t="s">
        <v>49</v>
      </c>
      <c r="E10" s="3" t="s">
        <v>59</v>
      </c>
      <c r="F10" s="3" t="s">
        <v>31</v>
      </c>
      <c r="G10" s="5" t="s">
        <v>10</v>
      </c>
      <c r="H10" s="5" t="s">
        <v>11</v>
      </c>
      <c r="I10" s="3" t="s">
        <v>31</v>
      </c>
      <c r="J10" s="13" t="s">
        <v>32</v>
      </c>
      <c r="K10" s="57">
        <v>941190</v>
      </c>
      <c r="L10" s="57">
        <v>26426</v>
      </c>
    </row>
    <row r="11" spans="1:12" x14ac:dyDescent="0.35">
      <c r="A11" s="20" t="s">
        <v>72</v>
      </c>
      <c r="B11" s="6" t="s">
        <v>73</v>
      </c>
      <c r="C11" s="6">
        <v>1</v>
      </c>
      <c r="D11" s="6" t="s">
        <v>50</v>
      </c>
      <c r="E11" s="3" t="s">
        <v>60</v>
      </c>
      <c r="F11" s="3" t="s">
        <v>33</v>
      </c>
      <c r="G11" s="5" t="s">
        <v>10</v>
      </c>
      <c r="H11" s="5" t="s">
        <v>11</v>
      </c>
      <c r="I11" s="3" t="s">
        <v>33</v>
      </c>
      <c r="J11" s="13" t="s">
        <v>34</v>
      </c>
      <c r="K11" s="57">
        <v>77892</v>
      </c>
      <c r="L11" s="57">
        <v>14746</v>
      </c>
    </row>
    <row r="12" spans="1:12" x14ac:dyDescent="0.35">
      <c r="A12" s="20" t="s">
        <v>160</v>
      </c>
      <c r="B12" s="6" t="s">
        <v>164</v>
      </c>
      <c r="C12" s="6">
        <v>1</v>
      </c>
      <c r="D12" s="6" t="s">
        <v>152</v>
      </c>
      <c r="E12" s="3" t="s">
        <v>153</v>
      </c>
      <c r="F12" s="3" t="s">
        <v>144</v>
      </c>
      <c r="G12" s="5" t="s">
        <v>10</v>
      </c>
      <c r="H12" s="5" t="s">
        <v>11</v>
      </c>
      <c r="I12" s="3" t="s">
        <v>144</v>
      </c>
      <c r="J12" s="13" t="s">
        <v>145</v>
      </c>
      <c r="K12" s="57">
        <v>71401</v>
      </c>
      <c r="L12" s="57">
        <v>43905</v>
      </c>
    </row>
    <row r="13" spans="1:12" x14ac:dyDescent="0.35">
      <c r="A13" s="20" t="s">
        <v>161</v>
      </c>
      <c r="B13" s="6" t="s">
        <v>165</v>
      </c>
      <c r="C13" s="6">
        <v>2</v>
      </c>
      <c r="D13" s="6" t="s">
        <v>154</v>
      </c>
      <c r="E13" s="3" t="s">
        <v>155</v>
      </c>
      <c r="F13" s="3" t="s">
        <v>146</v>
      </c>
      <c r="G13" s="5" t="s">
        <v>10</v>
      </c>
      <c r="H13" s="5" t="s">
        <v>11</v>
      </c>
      <c r="I13" s="3" t="s">
        <v>146</v>
      </c>
      <c r="J13" s="13" t="s">
        <v>147</v>
      </c>
      <c r="K13" s="57">
        <v>1233283</v>
      </c>
      <c r="L13" s="57">
        <v>456752</v>
      </c>
    </row>
    <row r="14" spans="1:12" x14ac:dyDescent="0.35">
      <c r="A14" s="20" t="s">
        <v>74</v>
      </c>
      <c r="B14" s="6" t="s">
        <v>141</v>
      </c>
      <c r="C14" s="6">
        <v>22</v>
      </c>
      <c r="D14" s="6" t="s">
        <v>51</v>
      </c>
      <c r="E14" s="3" t="s">
        <v>61</v>
      </c>
      <c r="F14" s="3" t="s">
        <v>35</v>
      </c>
      <c r="G14" s="5" t="s">
        <v>10</v>
      </c>
      <c r="H14" s="5" t="s">
        <v>11</v>
      </c>
      <c r="I14" s="3" t="s">
        <v>35</v>
      </c>
      <c r="J14" s="13" t="s">
        <v>36</v>
      </c>
      <c r="K14" s="57">
        <v>188238</v>
      </c>
      <c r="L14" s="57">
        <v>62957</v>
      </c>
    </row>
    <row r="15" spans="1:12" x14ac:dyDescent="0.35">
      <c r="A15" s="20" t="s">
        <v>162</v>
      </c>
      <c r="B15" s="6" t="s">
        <v>166</v>
      </c>
      <c r="C15" s="6">
        <v>1</v>
      </c>
      <c r="D15" s="6" t="s">
        <v>156</v>
      </c>
      <c r="E15" s="3" t="s">
        <v>157</v>
      </c>
      <c r="F15" s="3" t="s">
        <v>148</v>
      </c>
      <c r="G15" s="5" t="s">
        <v>10</v>
      </c>
      <c r="H15" s="5" t="s">
        <v>11</v>
      </c>
      <c r="I15" s="3" t="s">
        <v>148</v>
      </c>
      <c r="J15" s="13" t="s">
        <v>149</v>
      </c>
      <c r="K15" s="57">
        <v>2836549</v>
      </c>
      <c r="L15" s="57">
        <v>1364533</v>
      </c>
    </row>
    <row r="16" spans="1:12" x14ac:dyDescent="0.35">
      <c r="A16" s="20" t="s">
        <v>75</v>
      </c>
      <c r="B16" s="6" t="s">
        <v>76</v>
      </c>
      <c r="C16" s="6">
        <v>1</v>
      </c>
      <c r="D16" s="6" t="s">
        <v>52</v>
      </c>
      <c r="E16" s="3" t="s">
        <v>62</v>
      </c>
      <c r="F16" s="3" t="s">
        <v>37</v>
      </c>
      <c r="G16" s="5" t="s">
        <v>10</v>
      </c>
      <c r="H16" s="5" t="s">
        <v>11</v>
      </c>
      <c r="I16" s="3" t="s">
        <v>37</v>
      </c>
      <c r="J16" s="13" t="s">
        <v>38</v>
      </c>
      <c r="K16" s="57">
        <v>188238</v>
      </c>
      <c r="L16" s="57">
        <v>55442</v>
      </c>
    </row>
    <row r="17" spans="1:12" x14ac:dyDescent="0.35">
      <c r="A17" s="20" t="s">
        <v>91</v>
      </c>
      <c r="B17" s="6" t="s">
        <v>132</v>
      </c>
      <c r="C17" s="6">
        <v>53</v>
      </c>
      <c r="D17" s="6" t="s">
        <v>93</v>
      </c>
      <c r="E17" s="3" t="s">
        <v>94</v>
      </c>
      <c r="F17" s="3" t="s">
        <v>95</v>
      </c>
      <c r="G17" s="5" t="s">
        <v>10</v>
      </c>
      <c r="H17" s="5" t="s">
        <v>11</v>
      </c>
      <c r="I17" s="3" t="s">
        <v>95</v>
      </c>
      <c r="J17" s="13" t="s">
        <v>99</v>
      </c>
      <c r="K17" s="57">
        <v>97364</v>
      </c>
      <c r="L17" s="57">
        <v>66024</v>
      </c>
    </row>
    <row r="18" spans="1:12" x14ac:dyDescent="0.35">
      <c r="A18" s="20" t="s">
        <v>92</v>
      </c>
      <c r="B18" s="6" t="s">
        <v>133</v>
      </c>
      <c r="C18" s="6">
        <v>31</v>
      </c>
      <c r="D18" s="6" t="s">
        <v>96</v>
      </c>
      <c r="E18" s="3" t="s">
        <v>97</v>
      </c>
      <c r="F18" s="3" t="s">
        <v>98</v>
      </c>
      <c r="G18" s="5" t="s">
        <v>10</v>
      </c>
      <c r="H18" s="5" t="s">
        <v>11</v>
      </c>
      <c r="I18" s="3" t="s">
        <v>98</v>
      </c>
      <c r="J18" s="13" t="s">
        <v>100</v>
      </c>
      <c r="K18" s="57">
        <v>19473</v>
      </c>
      <c r="L18" s="57">
        <v>3464</v>
      </c>
    </row>
    <row r="19" spans="1:12" x14ac:dyDescent="0.35">
      <c r="A19" s="20" t="s">
        <v>77</v>
      </c>
      <c r="B19" s="6" t="s">
        <v>78</v>
      </c>
      <c r="C19" s="6">
        <v>1</v>
      </c>
      <c r="D19" s="6" t="s">
        <v>53</v>
      </c>
      <c r="E19" s="3" t="s">
        <v>63</v>
      </c>
      <c r="F19" s="3" t="s">
        <v>39</v>
      </c>
      <c r="G19" s="5" t="s">
        <v>10</v>
      </c>
      <c r="H19" s="5" t="s">
        <v>11</v>
      </c>
      <c r="I19" s="3" t="s">
        <v>39</v>
      </c>
      <c r="J19" s="13" t="s">
        <v>40</v>
      </c>
      <c r="K19" s="57">
        <v>123328</v>
      </c>
      <c r="L19" s="57">
        <v>1782</v>
      </c>
    </row>
    <row r="20" spans="1:12" x14ac:dyDescent="0.35">
      <c r="A20" s="20" t="s">
        <v>163</v>
      </c>
      <c r="B20" s="6" t="s">
        <v>167</v>
      </c>
      <c r="C20" s="6">
        <v>4</v>
      </c>
      <c r="D20" s="6" t="s">
        <v>158</v>
      </c>
      <c r="E20" s="3" t="s">
        <v>159</v>
      </c>
      <c r="F20" s="3" t="s">
        <v>150</v>
      </c>
      <c r="G20" s="5" t="s">
        <v>10</v>
      </c>
      <c r="H20" s="5" t="s">
        <v>11</v>
      </c>
      <c r="I20" s="3" t="s">
        <v>150</v>
      </c>
      <c r="J20" s="13" t="s">
        <v>151</v>
      </c>
      <c r="K20" s="57">
        <v>110346</v>
      </c>
      <c r="L20" s="57">
        <v>110346</v>
      </c>
    </row>
    <row r="21" spans="1:12" x14ac:dyDescent="0.35">
      <c r="A21" s="20" t="s">
        <v>19</v>
      </c>
      <c r="B21" s="6" t="s">
        <v>24</v>
      </c>
      <c r="C21" s="6">
        <v>11</v>
      </c>
      <c r="D21" s="6" t="s">
        <v>20</v>
      </c>
      <c r="E21" s="3" t="s">
        <v>21</v>
      </c>
      <c r="F21" s="3" t="s">
        <v>22</v>
      </c>
      <c r="G21" s="5" t="s">
        <v>10</v>
      </c>
      <c r="H21" s="5" t="s">
        <v>11</v>
      </c>
      <c r="I21" s="3" t="s">
        <v>22</v>
      </c>
      <c r="J21" s="13" t="s">
        <v>23</v>
      </c>
      <c r="K21" s="57">
        <v>1233283</v>
      </c>
      <c r="L21" s="57">
        <v>334978</v>
      </c>
    </row>
    <row r="22" spans="1:12" x14ac:dyDescent="0.35">
      <c r="A22" s="20" t="s">
        <v>79</v>
      </c>
      <c r="B22" s="6" t="s">
        <v>80</v>
      </c>
      <c r="C22" s="6">
        <v>1</v>
      </c>
      <c r="D22" s="6" t="s">
        <v>54</v>
      </c>
      <c r="E22" s="3" t="s">
        <v>64</v>
      </c>
      <c r="F22" s="3" t="s">
        <v>41</v>
      </c>
      <c r="G22" s="5" t="s">
        <v>10</v>
      </c>
      <c r="H22" s="5" t="s">
        <v>11</v>
      </c>
      <c r="I22" s="3" t="s">
        <v>41</v>
      </c>
      <c r="J22" s="13" t="s">
        <v>42</v>
      </c>
      <c r="K22" s="57">
        <v>25964</v>
      </c>
      <c r="L22" s="57">
        <v>945</v>
      </c>
    </row>
    <row r="23" spans="1:12" ht="15" customHeight="1" x14ac:dyDescent="0.35">
      <c r="A23" s="20" t="s">
        <v>101</v>
      </c>
      <c r="B23" s="6" t="s">
        <v>134</v>
      </c>
      <c r="C23" s="6">
        <v>1</v>
      </c>
      <c r="D23" s="6" t="s">
        <v>102</v>
      </c>
      <c r="E23" s="3" t="s">
        <v>103</v>
      </c>
      <c r="F23" s="3" t="s">
        <v>104</v>
      </c>
      <c r="G23" s="5" t="s">
        <v>10</v>
      </c>
      <c r="H23" s="5" t="s">
        <v>11</v>
      </c>
      <c r="I23" s="3" t="s">
        <v>104</v>
      </c>
      <c r="J23" s="13" t="s">
        <v>105</v>
      </c>
      <c r="K23" s="57">
        <v>71401</v>
      </c>
      <c r="L23" s="57">
        <v>17850</v>
      </c>
    </row>
    <row r="24" spans="1:12" ht="15" customHeight="1" x14ac:dyDescent="0.35">
      <c r="A24" s="20" t="s">
        <v>106</v>
      </c>
      <c r="B24" s="6" t="s">
        <v>135</v>
      </c>
      <c r="C24" s="6">
        <v>1</v>
      </c>
      <c r="D24" s="6" t="s">
        <v>108</v>
      </c>
      <c r="E24" s="3" t="s">
        <v>109</v>
      </c>
      <c r="F24" s="3" t="s">
        <v>110</v>
      </c>
      <c r="G24" s="5" t="s">
        <v>10</v>
      </c>
      <c r="H24" s="5" t="s">
        <v>11</v>
      </c>
      <c r="I24" s="3" t="s">
        <v>110</v>
      </c>
      <c r="J24" s="13" t="s">
        <v>107</v>
      </c>
      <c r="K24" s="57">
        <v>84383</v>
      </c>
      <c r="L24" s="57">
        <v>6596</v>
      </c>
    </row>
    <row r="25" spans="1:12" x14ac:dyDescent="0.35">
      <c r="A25" s="20" t="s">
        <v>81</v>
      </c>
      <c r="B25" s="6" t="s">
        <v>82</v>
      </c>
      <c r="C25" s="6">
        <v>1</v>
      </c>
      <c r="D25" s="6" t="s">
        <v>55</v>
      </c>
      <c r="E25" s="3" t="s">
        <v>65</v>
      </c>
      <c r="F25" s="3" t="s">
        <v>43</v>
      </c>
      <c r="G25" s="5" t="s">
        <v>10</v>
      </c>
      <c r="H25" s="5" t="s">
        <v>11</v>
      </c>
      <c r="I25" s="3" t="s">
        <v>43</v>
      </c>
      <c r="J25" s="13" t="s">
        <v>44</v>
      </c>
      <c r="K25" s="57">
        <v>110346</v>
      </c>
      <c r="L25" s="57">
        <v>32517</v>
      </c>
    </row>
    <row r="26" spans="1:12" x14ac:dyDescent="0.35">
      <c r="A26" s="20" t="s">
        <v>111</v>
      </c>
      <c r="B26" s="6" t="s">
        <v>136</v>
      </c>
      <c r="C26" s="6">
        <v>3</v>
      </c>
      <c r="D26" s="6" t="s">
        <v>112</v>
      </c>
      <c r="E26" s="3" t="s">
        <v>113</v>
      </c>
      <c r="F26" s="3" t="s">
        <v>114</v>
      </c>
      <c r="G26" s="5" t="s">
        <v>10</v>
      </c>
      <c r="H26" s="5" t="s">
        <v>11</v>
      </c>
      <c r="I26" s="3" t="s">
        <v>114</v>
      </c>
      <c r="J26" s="13" t="s">
        <v>115</v>
      </c>
      <c r="K26" s="57">
        <v>714006</v>
      </c>
      <c r="L26" s="57">
        <v>168034</v>
      </c>
    </row>
    <row r="27" spans="1:12" x14ac:dyDescent="0.35">
      <c r="A27" s="20" t="s">
        <v>116</v>
      </c>
      <c r="B27" s="6" t="s">
        <v>137</v>
      </c>
      <c r="C27" s="6">
        <v>6</v>
      </c>
      <c r="D27" s="6" t="s">
        <v>117</v>
      </c>
      <c r="E27" s="3" t="s">
        <v>118</v>
      </c>
      <c r="F27" s="3" t="s">
        <v>119</v>
      </c>
      <c r="G27" s="5" t="s">
        <v>10</v>
      </c>
      <c r="H27" s="5" t="s">
        <v>11</v>
      </c>
      <c r="I27" s="3" t="s">
        <v>119</v>
      </c>
      <c r="J27" s="13" t="s">
        <v>120</v>
      </c>
      <c r="K27" s="57">
        <v>168765</v>
      </c>
      <c r="L27" s="57">
        <v>114482</v>
      </c>
    </row>
    <row r="28" spans="1:12" x14ac:dyDescent="0.35">
      <c r="A28" s="20" t="s">
        <v>121</v>
      </c>
      <c r="B28" s="6" t="s">
        <v>138</v>
      </c>
      <c r="C28" s="6">
        <v>58</v>
      </c>
      <c r="D28" s="6" t="s">
        <v>123</v>
      </c>
      <c r="E28" s="3" t="s">
        <v>124</v>
      </c>
      <c r="F28" s="3" t="s">
        <v>125</v>
      </c>
      <c r="G28" s="5" t="s">
        <v>10</v>
      </c>
      <c r="H28" s="5" t="s">
        <v>11</v>
      </c>
      <c r="I28" s="3" t="s">
        <v>125</v>
      </c>
      <c r="J28" s="13" t="s">
        <v>129</v>
      </c>
      <c r="K28" s="57">
        <v>402440</v>
      </c>
      <c r="L28" s="57">
        <v>315674</v>
      </c>
    </row>
    <row r="29" spans="1:12" x14ac:dyDescent="0.35">
      <c r="A29" s="20" t="s">
        <v>83</v>
      </c>
      <c r="B29" s="6" t="s">
        <v>84</v>
      </c>
      <c r="C29" s="6">
        <v>1</v>
      </c>
      <c r="D29" s="6" t="s">
        <v>56</v>
      </c>
      <c r="E29" s="3" t="s">
        <v>66</v>
      </c>
      <c r="F29" s="3" t="s">
        <v>45</v>
      </c>
      <c r="G29" s="5" t="s">
        <v>10</v>
      </c>
      <c r="H29" s="5" t="s">
        <v>11</v>
      </c>
      <c r="I29" s="3" t="s">
        <v>45</v>
      </c>
      <c r="J29" s="13" t="s">
        <v>46</v>
      </c>
      <c r="K29" s="57">
        <v>45437</v>
      </c>
      <c r="L29" s="57">
        <v>1411</v>
      </c>
    </row>
    <row r="30" spans="1:12" x14ac:dyDescent="0.35">
      <c r="A30" s="20" t="s">
        <v>122</v>
      </c>
      <c r="B30" s="6" t="s">
        <v>139</v>
      </c>
      <c r="C30" s="6">
        <v>2</v>
      </c>
      <c r="D30" s="6" t="s">
        <v>126</v>
      </c>
      <c r="E30" s="3" t="s">
        <v>127</v>
      </c>
      <c r="F30" s="3" t="s">
        <v>128</v>
      </c>
      <c r="G30" s="5" t="s">
        <v>10</v>
      </c>
      <c r="H30" s="5" t="s">
        <v>11</v>
      </c>
      <c r="I30" s="3" t="s">
        <v>128</v>
      </c>
      <c r="J30" s="13" t="s">
        <v>130</v>
      </c>
      <c r="K30" s="57">
        <v>110346</v>
      </c>
      <c r="L30" s="57">
        <v>58949</v>
      </c>
    </row>
    <row r="31" spans="1:12" x14ac:dyDescent="0.35">
      <c r="A31" s="39" t="s">
        <v>12</v>
      </c>
      <c r="B31" s="39"/>
      <c r="C31" s="39"/>
      <c r="D31" s="39"/>
      <c r="E31" s="39"/>
      <c r="F31" s="39"/>
      <c r="G31" s="39"/>
      <c r="H31" s="39"/>
      <c r="I31" s="39"/>
      <c r="J31" s="39"/>
      <c r="K31" s="62">
        <f>SUBTOTAL(109,Table3[
2022-23
Revised
Allocation
Amount])</f>
        <v>9379441</v>
      </c>
      <c r="L31" s="61">
        <f>SUBTOTAL(109,Table3[3rd
Apportionment])</f>
        <v>3369167</v>
      </c>
    </row>
    <row r="32" spans="1:12" x14ac:dyDescent="0.35">
      <c r="A32" s="4" t="s">
        <v>13</v>
      </c>
      <c r="B32" s="5"/>
      <c r="C32" s="5"/>
      <c r="D32" s="5"/>
    </row>
    <row r="33" spans="1:4" x14ac:dyDescent="0.35">
      <c r="A33" s="4" t="s">
        <v>14</v>
      </c>
      <c r="B33" s="5"/>
      <c r="C33" s="5"/>
      <c r="D33" s="5"/>
    </row>
    <row r="34" spans="1:4" x14ac:dyDescent="0.35">
      <c r="A34" s="2" t="s">
        <v>169</v>
      </c>
      <c r="B34" s="34"/>
      <c r="C34" s="34"/>
      <c r="D34" s="34"/>
    </row>
  </sheetData>
  <conditionalFormatting sqref="J7">
    <cfRule type="duplicateValues" dxfId="1" priority="1"/>
  </conditionalFormatting>
  <conditionalFormatting sqref="J8:J30">
    <cfRule type="duplicateValues" dxfId="0" priority="8"/>
  </conditionalFormatting>
  <pageMargins left="0.7" right="0.7" top="0.75" bottom="0.75" header="0.3" footer="0.3"/>
  <pageSetup scale="62" fitToHeight="0" orientation="landscape" r:id="rId1"/>
  <headerFooter>
    <oddFooter>&amp;C&amp;"Arial,Regular"&amp;12&amp;P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3"/>
  <sheetViews>
    <sheetView zoomScaleNormal="100" workbookViewId="0"/>
  </sheetViews>
  <sheetFormatPr defaultRowHeight="14.5" x14ac:dyDescent="0.35"/>
  <cols>
    <col min="1" max="1" width="13.54296875" style="11" customWidth="1"/>
    <col min="2" max="2" width="23.453125" customWidth="1"/>
    <col min="3" max="3" width="36.453125" customWidth="1"/>
    <col min="4" max="4" width="17.1796875" style="10" customWidth="1"/>
    <col min="5" max="5" width="19.1796875" bestFit="1" customWidth="1"/>
  </cols>
  <sheetData>
    <row r="1" spans="1:8" s="33" customFormat="1" ht="23.5" x14ac:dyDescent="0.55000000000000004">
      <c r="A1" s="69" t="s">
        <v>168</v>
      </c>
      <c r="B1" s="31"/>
      <c r="C1" s="31"/>
      <c r="D1" s="32"/>
    </row>
    <row r="2" spans="1:8" s="29" customFormat="1" ht="21" x14ac:dyDescent="0.5">
      <c r="A2" s="70" t="s">
        <v>0</v>
      </c>
      <c r="B2"/>
      <c r="C2"/>
      <c r="D2"/>
      <c r="E2"/>
      <c r="F2"/>
      <c r="G2"/>
      <c r="H2"/>
    </row>
    <row r="3" spans="1:8" s="28" customFormat="1" ht="18.5" x14ac:dyDescent="0.45">
      <c r="A3" s="71" t="s">
        <v>1</v>
      </c>
      <c r="B3" s="26"/>
      <c r="C3" s="26"/>
      <c r="D3" s="27"/>
    </row>
    <row r="4" spans="1:8" ht="15.5" x14ac:dyDescent="0.35">
      <c r="A4" s="16" t="s">
        <v>26</v>
      </c>
      <c r="B4" s="7"/>
      <c r="C4" s="7"/>
      <c r="D4" s="8"/>
    </row>
    <row r="5" spans="1:8" s="9" customFormat="1" ht="31" x14ac:dyDescent="0.35">
      <c r="A5" s="17" t="s">
        <v>4</v>
      </c>
      <c r="B5" s="17" t="s">
        <v>15</v>
      </c>
      <c r="C5" s="17" t="s">
        <v>16</v>
      </c>
      <c r="D5" s="18" t="s">
        <v>17</v>
      </c>
      <c r="E5" s="17" t="s">
        <v>171</v>
      </c>
    </row>
    <row r="6" spans="1:8" ht="15.5" x14ac:dyDescent="0.35">
      <c r="A6" s="12" t="s">
        <v>87</v>
      </c>
      <c r="B6" s="13" t="s">
        <v>85</v>
      </c>
      <c r="C6" s="65" t="s">
        <v>170</v>
      </c>
      <c r="D6" s="14">
        <v>31851</v>
      </c>
      <c r="E6" s="65" t="s">
        <v>172</v>
      </c>
    </row>
    <row r="7" spans="1:8" ht="15.5" x14ac:dyDescent="0.35">
      <c r="A7" s="12" t="s">
        <v>57</v>
      </c>
      <c r="B7" s="13" t="s">
        <v>67</v>
      </c>
      <c r="C7" s="19" t="s">
        <v>170</v>
      </c>
      <c r="D7" s="14">
        <v>66868</v>
      </c>
      <c r="E7" s="65" t="s">
        <v>173</v>
      </c>
    </row>
    <row r="8" spans="1:8" ht="15.5" x14ac:dyDescent="0.35">
      <c r="A8" s="12" t="s">
        <v>58</v>
      </c>
      <c r="B8" s="13" t="s">
        <v>68</v>
      </c>
      <c r="C8" s="19" t="s">
        <v>170</v>
      </c>
      <c r="D8" s="14">
        <v>12635</v>
      </c>
      <c r="E8" s="65" t="s">
        <v>174</v>
      </c>
    </row>
    <row r="9" spans="1:8" ht="15.5" x14ac:dyDescent="0.35">
      <c r="A9" s="12" t="s">
        <v>59</v>
      </c>
      <c r="B9" s="13" t="s">
        <v>70</v>
      </c>
      <c r="C9" s="19" t="s">
        <v>170</v>
      </c>
      <c r="D9" s="14">
        <v>26426</v>
      </c>
      <c r="E9" s="65" t="s">
        <v>175</v>
      </c>
    </row>
    <row r="10" spans="1:8" ht="15.5" x14ac:dyDescent="0.35">
      <c r="A10" s="12" t="s">
        <v>60</v>
      </c>
      <c r="B10" s="13" t="s">
        <v>72</v>
      </c>
      <c r="C10" s="19" t="s">
        <v>170</v>
      </c>
      <c r="D10" s="14">
        <v>14746</v>
      </c>
      <c r="E10" s="65" t="s">
        <v>176</v>
      </c>
    </row>
    <row r="11" spans="1:8" ht="15.5" x14ac:dyDescent="0.35">
      <c r="A11" s="12" t="s">
        <v>153</v>
      </c>
      <c r="B11" s="13" t="s">
        <v>160</v>
      </c>
      <c r="C11" s="19" t="s">
        <v>170</v>
      </c>
      <c r="D11" s="14">
        <v>43905</v>
      </c>
      <c r="E11" s="65" t="s">
        <v>177</v>
      </c>
    </row>
    <row r="12" spans="1:8" ht="15.5" x14ac:dyDescent="0.35">
      <c r="A12" s="12" t="s">
        <v>155</v>
      </c>
      <c r="B12" s="13" t="s">
        <v>161</v>
      </c>
      <c r="C12" s="19" t="s">
        <v>170</v>
      </c>
      <c r="D12" s="14">
        <v>456752</v>
      </c>
      <c r="E12" s="65" t="s">
        <v>178</v>
      </c>
    </row>
    <row r="13" spans="1:8" ht="15.5" x14ac:dyDescent="0.35">
      <c r="A13" s="12" t="s">
        <v>61</v>
      </c>
      <c r="B13" s="13" t="s">
        <v>74</v>
      </c>
      <c r="C13" s="19" t="s">
        <v>170</v>
      </c>
      <c r="D13" s="14">
        <v>62957</v>
      </c>
      <c r="E13" s="65" t="s">
        <v>179</v>
      </c>
    </row>
    <row r="14" spans="1:8" ht="15.5" x14ac:dyDescent="0.35">
      <c r="A14" s="12" t="s">
        <v>157</v>
      </c>
      <c r="B14" s="13" t="s">
        <v>162</v>
      </c>
      <c r="C14" s="19" t="s">
        <v>170</v>
      </c>
      <c r="D14" s="14">
        <v>1364533</v>
      </c>
      <c r="E14" s="65" t="s">
        <v>180</v>
      </c>
    </row>
    <row r="15" spans="1:8" ht="15.5" x14ac:dyDescent="0.35">
      <c r="A15" s="12" t="s">
        <v>62</v>
      </c>
      <c r="B15" s="13" t="s">
        <v>75</v>
      </c>
      <c r="C15" s="19" t="s">
        <v>170</v>
      </c>
      <c r="D15" s="14">
        <v>55442</v>
      </c>
      <c r="E15" s="65" t="s">
        <v>181</v>
      </c>
    </row>
    <row r="16" spans="1:8" ht="15.5" x14ac:dyDescent="0.35">
      <c r="A16" s="12" t="s">
        <v>94</v>
      </c>
      <c r="B16" s="13" t="s">
        <v>91</v>
      </c>
      <c r="C16" s="19" t="s">
        <v>170</v>
      </c>
      <c r="D16" s="14">
        <v>66024</v>
      </c>
      <c r="E16" s="65" t="s">
        <v>182</v>
      </c>
    </row>
    <row r="17" spans="1:5" ht="15.5" x14ac:dyDescent="0.35">
      <c r="A17" s="12" t="s">
        <v>97</v>
      </c>
      <c r="B17" s="13" t="s">
        <v>92</v>
      </c>
      <c r="C17" s="19" t="s">
        <v>170</v>
      </c>
      <c r="D17" s="14">
        <v>3464</v>
      </c>
      <c r="E17" s="65" t="s">
        <v>183</v>
      </c>
    </row>
    <row r="18" spans="1:5" ht="15.5" x14ac:dyDescent="0.35">
      <c r="A18" s="12" t="s">
        <v>63</v>
      </c>
      <c r="B18" s="13" t="s">
        <v>77</v>
      </c>
      <c r="C18" s="19" t="s">
        <v>170</v>
      </c>
      <c r="D18" s="14">
        <v>1782</v>
      </c>
      <c r="E18" s="65" t="s">
        <v>184</v>
      </c>
    </row>
    <row r="19" spans="1:5" ht="15.5" x14ac:dyDescent="0.35">
      <c r="A19" s="12" t="s">
        <v>159</v>
      </c>
      <c r="B19" s="13" t="s">
        <v>163</v>
      </c>
      <c r="C19" s="19" t="s">
        <v>170</v>
      </c>
      <c r="D19" s="14">
        <v>110346</v>
      </c>
      <c r="E19" s="65" t="s">
        <v>185</v>
      </c>
    </row>
    <row r="20" spans="1:5" ht="15.5" x14ac:dyDescent="0.35">
      <c r="A20" s="12" t="s">
        <v>21</v>
      </c>
      <c r="B20" s="13" t="s">
        <v>19</v>
      </c>
      <c r="C20" s="19" t="s">
        <v>170</v>
      </c>
      <c r="D20" s="14">
        <v>334978</v>
      </c>
      <c r="E20" s="65" t="s">
        <v>186</v>
      </c>
    </row>
    <row r="21" spans="1:5" ht="15.5" x14ac:dyDescent="0.35">
      <c r="A21" s="12" t="s">
        <v>64</v>
      </c>
      <c r="B21" s="13" t="s">
        <v>79</v>
      </c>
      <c r="C21" s="19" t="s">
        <v>170</v>
      </c>
      <c r="D21" s="14">
        <v>945</v>
      </c>
      <c r="E21" s="65" t="s">
        <v>187</v>
      </c>
    </row>
    <row r="22" spans="1:5" ht="15.5" x14ac:dyDescent="0.35">
      <c r="A22" s="12" t="s">
        <v>103</v>
      </c>
      <c r="B22" s="13" t="s">
        <v>101</v>
      </c>
      <c r="C22" s="19" t="s">
        <v>170</v>
      </c>
      <c r="D22" s="14">
        <v>17850</v>
      </c>
      <c r="E22" s="65" t="s">
        <v>188</v>
      </c>
    </row>
    <row r="23" spans="1:5" ht="15.5" x14ac:dyDescent="0.35">
      <c r="A23" s="12" t="s">
        <v>109</v>
      </c>
      <c r="B23" s="13" t="s">
        <v>106</v>
      </c>
      <c r="C23" s="19" t="s">
        <v>170</v>
      </c>
      <c r="D23" s="14">
        <v>6596</v>
      </c>
      <c r="E23" s="65" t="s">
        <v>189</v>
      </c>
    </row>
    <row r="24" spans="1:5" ht="15.5" x14ac:dyDescent="0.35">
      <c r="A24" s="12" t="s">
        <v>65</v>
      </c>
      <c r="B24" s="13" t="s">
        <v>81</v>
      </c>
      <c r="C24" s="19" t="s">
        <v>170</v>
      </c>
      <c r="D24" s="14">
        <v>32517</v>
      </c>
      <c r="E24" s="65" t="s">
        <v>190</v>
      </c>
    </row>
    <row r="25" spans="1:5" ht="15.5" x14ac:dyDescent="0.35">
      <c r="A25" s="12" t="s">
        <v>113</v>
      </c>
      <c r="B25" s="13" t="s">
        <v>111</v>
      </c>
      <c r="C25" s="19" t="s">
        <v>170</v>
      </c>
      <c r="D25" s="14">
        <v>168034</v>
      </c>
      <c r="E25" s="65" t="s">
        <v>191</v>
      </c>
    </row>
    <row r="26" spans="1:5" ht="15.5" x14ac:dyDescent="0.35">
      <c r="A26" s="12" t="s">
        <v>118</v>
      </c>
      <c r="B26" s="13" t="s">
        <v>116</v>
      </c>
      <c r="C26" s="19" t="s">
        <v>170</v>
      </c>
      <c r="D26" s="14">
        <v>114482</v>
      </c>
      <c r="E26" s="65" t="s">
        <v>192</v>
      </c>
    </row>
    <row r="27" spans="1:5" ht="15.5" x14ac:dyDescent="0.35">
      <c r="A27" s="12" t="s">
        <v>124</v>
      </c>
      <c r="B27" s="13" t="s">
        <v>121</v>
      </c>
      <c r="C27" s="19" t="s">
        <v>170</v>
      </c>
      <c r="D27" s="14">
        <v>315674</v>
      </c>
      <c r="E27" s="65" t="s">
        <v>193</v>
      </c>
    </row>
    <row r="28" spans="1:5" ht="15.5" x14ac:dyDescent="0.35">
      <c r="A28" s="12" t="s">
        <v>66</v>
      </c>
      <c r="B28" s="13" t="s">
        <v>83</v>
      </c>
      <c r="C28" s="19" t="s">
        <v>170</v>
      </c>
      <c r="D28" s="14">
        <v>1411</v>
      </c>
      <c r="E28" s="65" t="s">
        <v>194</v>
      </c>
    </row>
    <row r="29" spans="1:5" ht="15.5" x14ac:dyDescent="0.35">
      <c r="A29" s="12" t="s">
        <v>127</v>
      </c>
      <c r="B29" s="13" t="s">
        <v>122</v>
      </c>
      <c r="C29" s="19" t="s">
        <v>170</v>
      </c>
      <c r="D29" s="14">
        <v>58949</v>
      </c>
      <c r="E29" s="65" t="s">
        <v>195</v>
      </c>
    </row>
    <row r="30" spans="1:5" ht="15.5" x14ac:dyDescent="0.35">
      <c r="A30" s="66" t="s">
        <v>12</v>
      </c>
      <c r="B30" s="66"/>
      <c r="C30" s="66"/>
      <c r="D30" s="67">
        <f>SUBTOTAL(109,Table4[County
Total])</f>
        <v>3369167</v>
      </c>
      <c r="E30" s="66"/>
    </row>
    <row r="31" spans="1:5" ht="15.5" x14ac:dyDescent="0.35">
      <c r="A31" s="15" t="s">
        <v>13</v>
      </c>
      <c r="C31" s="35"/>
    </row>
    <row r="32" spans="1:5" ht="15.5" x14ac:dyDescent="0.35">
      <c r="A32" s="15" t="s">
        <v>14</v>
      </c>
      <c r="C32" s="35"/>
    </row>
    <row r="33" spans="1:3" ht="15.5" x14ac:dyDescent="0.35">
      <c r="A33" s="2" t="s">
        <v>169</v>
      </c>
      <c r="C33" s="35"/>
    </row>
  </sheetData>
  <printOptions horizontalCentered="1"/>
  <pageMargins left="0.7" right="0.7" top="0.75" bottom="0.75" header="0.3" footer="0.3"/>
  <pageSetup scale="71" fitToHeight="0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1" ma:contentTypeDescription="Create a new document." ma:contentTypeScope="" ma:versionID="f02d485f464b6fda27475cef63daef0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c4fb076d6b7624d91025cad2b2a195d0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C6277E-6309-46B7-B624-3086B8FA3725}">
  <ds:schemaRefs>
    <ds:schemaRef ds:uri="http://schemas.microsoft.com/office/infopath/2007/PartnerControls"/>
    <ds:schemaRef ds:uri="http://purl.org/dc/terms/"/>
    <ds:schemaRef ds:uri="f89dec18-d0c2-45d2-8a15-31051f2519f8"/>
    <ds:schemaRef ds:uri="http://purl.org/dc/dcmitype/"/>
    <ds:schemaRef ds:uri="1aae30ff-d7bc-47e3-882e-cd3423d00d62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5670E4A-1DBC-4AC3-A876-5848BE77158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41FAB3-91C7-43D5-95A2-F6B67FD0F5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2022-23 Title I Pt D 3rd- LEA</vt:lpstr>
      <vt:lpstr>2022-23 Title I Pt D 3rd - Cty</vt:lpstr>
      <vt:lpstr>'2022-23 Title I Pt D 3rd - Cty'!Print_Titles</vt:lpstr>
      <vt:lpstr>'2022-23 Title I Pt D 3rd- LEA'!Print_Titles</vt:lpstr>
    </vt:vector>
  </TitlesOfParts>
  <Manager/>
  <Company>CA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Recip3-22: Title I, Part D (CA Dept of Education)</dc:title>
  <dc:subject>Title I, Part D, Subpart 2 program third apportionment schedule for fiscal year 2022-23.</dc:subject>
  <dc:creator>Windows User</dc:creator>
  <cp:keywords/>
  <dc:description/>
  <cp:lastModifiedBy>Taylor Uda</cp:lastModifiedBy>
  <cp:revision/>
  <dcterms:created xsi:type="dcterms:W3CDTF">2018-09-04T23:00:39Z</dcterms:created>
  <dcterms:modified xsi:type="dcterms:W3CDTF">2023-03-22T20:25:23Z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