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855" windowWidth="18315" windowHeight="11760" activeTab="0"/>
  </bookViews>
  <sheets>
    <sheet name="09-10 Williams-Valenzuela Appts" sheetId="1" r:id="rId1"/>
  </sheets>
  <definedNames>
    <definedName name="_xlnm.Print_Titles" localSheetId="0">'09-10 Williams-Valenzuela Appts'!$2:$4</definedName>
  </definedNames>
  <calcPr fullCalcOnLoad="1"/>
</workbook>
</file>

<file path=xl/sharedStrings.xml><?xml version="1.0" encoding="utf-8"?>
<sst xmlns="http://schemas.openxmlformats.org/spreadsheetml/2006/main" count="183" uniqueCount="183">
  <si>
    <t xml:space="preserve">SCHEDULE OF APPORTIONMENT </t>
  </si>
  <si>
    <t>FISCAL YEAR 2009-10</t>
  </si>
  <si>
    <t>County Code</t>
  </si>
  <si>
    <t>District Code</t>
  </si>
  <si>
    <t>County Office of Education</t>
  </si>
  <si>
    <t>2008-09 Final 
Valenzuela Entitlement</t>
  </si>
  <si>
    <t>01</t>
  </si>
  <si>
    <t>10017</t>
  </si>
  <si>
    <t>Alameda County Office of Education</t>
  </si>
  <si>
    <t>03</t>
  </si>
  <si>
    <t>10033</t>
  </si>
  <si>
    <t>Amador County Office of Education</t>
  </si>
  <si>
    <t>04</t>
  </si>
  <si>
    <t>10041</t>
  </si>
  <si>
    <t>Butte County Office of Education</t>
  </si>
  <si>
    <t>05</t>
  </si>
  <si>
    <t>10058</t>
  </si>
  <si>
    <t>Calaveras County Office of Education</t>
  </si>
  <si>
    <t>06</t>
  </si>
  <si>
    <t>10066</t>
  </si>
  <si>
    <t>Colusa County Office of Education</t>
  </si>
  <si>
    <t>07</t>
  </si>
  <si>
    <t>10074</t>
  </si>
  <si>
    <t>Contra Costa County Office of Education</t>
  </si>
  <si>
    <t>08</t>
  </si>
  <si>
    <t>10082</t>
  </si>
  <si>
    <t>Del Norte County Office of Education</t>
  </si>
  <si>
    <t>09</t>
  </si>
  <si>
    <t>10090</t>
  </si>
  <si>
    <t>El Dorado County Office of Education</t>
  </si>
  <si>
    <t>10</t>
  </si>
  <si>
    <t>10108</t>
  </si>
  <si>
    <t>Fresno County Office of Education</t>
  </si>
  <si>
    <t>11</t>
  </si>
  <si>
    <t>10116</t>
  </si>
  <si>
    <t>Glenn County Office of Education</t>
  </si>
  <si>
    <t>12</t>
  </si>
  <si>
    <t>10124</t>
  </si>
  <si>
    <t>Humboldt County Office of Education</t>
  </si>
  <si>
    <t>13</t>
  </si>
  <si>
    <t>10132</t>
  </si>
  <si>
    <t>Imperial County Office of Education</t>
  </si>
  <si>
    <t>14</t>
  </si>
  <si>
    <t>10140</t>
  </si>
  <si>
    <t>Inyo County Office of Education</t>
  </si>
  <si>
    <t>15</t>
  </si>
  <si>
    <t>10157</t>
  </si>
  <si>
    <t>Kern County Office of Education</t>
  </si>
  <si>
    <t>16</t>
  </si>
  <si>
    <t>10165</t>
  </si>
  <si>
    <t>Kings County Office of Education</t>
  </si>
  <si>
    <t>17</t>
  </si>
  <si>
    <t>10173</t>
  </si>
  <si>
    <t>Lake County Office of Education</t>
  </si>
  <si>
    <t>18</t>
  </si>
  <si>
    <t>10181</t>
  </si>
  <si>
    <t>Lassen County Office of Education</t>
  </si>
  <si>
    <t>19</t>
  </si>
  <si>
    <t>10199</t>
  </si>
  <si>
    <t>Los Angeles County Office of Education</t>
  </si>
  <si>
    <t>20</t>
  </si>
  <si>
    <t>10207</t>
  </si>
  <si>
    <t>Madera County Office of Education</t>
  </si>
  <si>
    <t>21</t>
  </si>
  <si>
    <t>10215</t>
  </si>
  <si>
    <t>Marin County Office of Education</t>
  </si>
  <si>
    <t>22</t>
  </si>
  <si>
    <t>10223</t>
  </si>
  <si>
    <t>Mariposa County Office of Education</t>
  </si>
  <si>
    <t>23</t>
  </si>
  <si>
    <t>10231</t>
  </si>
  <si>
    <t>Mendocino County Office of Education</t>
  </si>
  <si>
    <t>24</t>
  </si>
  <si>
    <t>10249</t>
  </si>
  <si>
    <t>Merced County Office of Education</t>
  </si>
  <si>
    <t>25</t>
  </si>
  <si>
    <t>10256</t>
  </si>
  <si>
    <t>Modoc County Office of Education</t>
  </si>
  <si>
    <t>26</t>
  </si>
  <si>
    <t>10264</t>
  </si>
  <si>
    <t>Mono County Office of Education</t>
  </si>
  <si>
    <t>27</t>
  </si>
  <si>
    <t>10272</t>
  </si>
  <si>
    <t>Monterey County Office of Education</t>
  </si>
  <si>
    <t>28</t>
  </si>
  <si>
    <t>10280</t>
  </si>
  <si>
    <t>Napa County Office of Education</t>
  </si>
  <si>
    <t>29</t>
  </si>
  <si>
    <t>10298</t>
  </si>
  <si>
    <t>Nevada County Office of Education</t>
  </si>
  <si>
    <t>30</t>
  </si>
  <si>
    <t>10306</t>
  </si>
  <si>
    <t>Orange County Office of Education</t>
  </si>
  <si>
    <t>31</t>
  </si>
  <si>
    <t>10314</t>
  </si>
  <si>
    <t>Placer County Office of Education</t>
  </si>
  <si>
    <t>32</t>
  </si>
  <si>
    <t>10322</t>
  </si>
  <si>
    <t>Plumas County Office of Education</t>
  </si>
  <si>
    <t>33</t>
  </si>
  <si>
    <t>10330</t>
  </si>
  <si>
    <t>Riverside County Office of Education</t>
  </si>
  <si>
    <t>34</t>
  </si>
  <si>
    <t>10348</t>
  </si>
  <si>
    <t>Sacramento County Office of Education</t>
  </si>
  <si>
    <t>35</t>
  </si>
  <si>
    <t>10355</t>
  </si>
  <si>
    <t>San Benito County Office of Education</t>
  </si>
  <si>
    <t>36</t>
  </si>
  <si>
    <t>10363</t>
  </si>
  <si>
    <t>San Bernardino County Office of Education</t>
  </si>
  <si>
    <t>37</t>
  </si>
  <si>
    <t>10371</t>
  </si>
  <si>
    <t>San Diego County Office of Education</t>
  </si>
  <si>
    <t>38</t>
  </si>
  <si>
    <t>10389</t>
  </si>
  <si>
    <t>San Francisco County Office of Education</t>
  </si>
  <si>
    <t>39</t>
  </si>
  <si>
    <t>10397</t>
  </si>
  <si>
    <t>San Joaquin County Office of Education</t>
  </si>
  <si>
    <t>40</t>
  </si>
  <si>
    <t>10405</t>
  </si>
  <si>
    <t>San Luis Obispo County Office of Education</t>
  </si>
  <si>
    <t>41</t>
  </si>
  <si>
    <t>10413</t>
  </si>
  <si>
    <t>San Mateo County Office of Education</t>
  </si>
  <si>
    <t>42</t>
  </si>
  <si>
    <t>10421</t>
  </si>
  <si>
    <t>Santa Barbara County Office of Education</t>
  </si>
  <si>
    <t>43</t>
  </si>
  <si>
    <t>10439</t>
  </si>
  <si>
    <t>Santa Clara County Office of Education</t>
  </si>
  <si>
    <t>44</t>
  </si>
  <si>
    <t>10447</t>
  </si>
  <si>
    <t>Santa Cruz County Office of Education</t>
  </si>
  <si>
    <t>45</t>
  </si>
  <si>
    <t>10454</t>
  </si>
  <si>
    <t>Shasta County Office of Education</t>
  </si>
  <si>
    <t>47</t>
  </si>
  <si>
    <t>10470</t>
  </si>
  <si>
    <t>Siskiyou County Office of Education</t>
  </si>
  <si>
    <t>48</t>
  </si>
  <si>
    <t>10488</t>
  </si>
  <si>
    <t>Solano County Office of Education</t>
  </si>
  <si>
    <t>49</t>
  </si>
  <si>
    <t>10496</t>
  </si>
  <si>
    <t>Sonoma County Office of Education</t>
  </si>
  <si>
    <t>50</t>
  </si>
  <si>
    <t>10504</t>
  </si>
  <si>
    <t>Stanislaus County Office of Education</t>
  </si>
  <si>
    <t>51</t>
  </si>
  <si>
    <t>10512</t>
  </si>
  <si>
    <t>Sutter County Office of Education</t>
  </si>
  <si>
    <t>52</t>
  </si>
  <si>
    <t>10520</t>
  </si>
  <si>
    <t>Tehama County Office of Education</t>
  </si>
  <si>
    <t>53</t>
  </si>
  <si>
    <t>10538</t>
  </si>
  <si>
    <t>Trinity County Office of Education</t>
  </si>
  <si>
    <t>54</t>
  </si>
  <si>
    <t>10546</t>
  </si>
  <si>
    <t>Tulare County Office of Education</t>
  </si>
  <si>
    <t>55</t>
  </si>
  <si>
    <t>10553</t>
  </si>
  <si>
    <t>Tuolumne County Superintendent of Schools</t>
  </si>
  <si>
    <t>56</t>
  </si>
  <si>
    <t>10561</t>
  </si>
  <si>
    <t>Ventura County Office of Education</t>
  </si>
  <si>
    <t>57</t>
  </si>
  <si>
    <t>10579</t>
  </si>
  <si>
    <t>Yolo County Office of Education</t>
  </si>
  <si>
    <t>58</t>
  </si>
  <si>
    <t>10587</t>
  </si>
  <si>
    <t>Yuba County Office of Education</t>
  </si>
  <si>
    <t>STATE TOTALS</t>
  </si>
  <si>
    <t>2009-10 Williams Entitlement 
(Pay 100 Percent) 
PCA 24808</t>
  </si>
  <si>
    <t>2009-10 Valenzuela Entitlement
(Pay 100 Percent) 
PCA 24942</t>
  </si>
  <si>
    <t xml:space="preserve">Total Current Apportionment </t>
  </si>
  <si>
    <t>2008-09 Final 
Williams 
Entitlement</t>
  </si>
  <si>
    <t>California Department of Education</t>
  </si>
  <si>
    <t>School Fiscal Services Division</t>
  </si>
  <si>
    <t>January 11, 2010</t>
  </si>
  <si>
    <r>
      <t xml:space="preserve">COUNTY OVERSIGHT RELATED TO THE </t>
    </r>
    <r>
      <rPr>
        <b/>
        <i/>
        <sz val="12"/>
        <rFont val="Arial"/>
        <family val="2"/>
      </rPr>
      <t>WILLIAMS</t>
    </r>
    <r>
      <rPr>
        <b/>
        <sz val="12"/>
        <rFont val="Arial"/>
        <family val="2"/>
      </rPr>
      <t xml:space="preserve"> AND </t>
    </r>
    <r>
      <rPr>
        <b/>
        <i/>
        <sz val="12"/>
        <rFont val="Arial"/>
        <family val="2"/>
      </rPr>
      <t>VALENZUELA</t>
    </r>
    <r>
      <rPr>
        <b/>
        <sz val="12"/>
        <rFont val="Arial"/>
        <family val="2"/>
      </rPr>
      <t xml:space="preserve"> CASE SETTLEMENTS</t>
    </r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</si>
</sst>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%"/>
    <numFmt numFmtId="166" formatCode="0.000%"/>
    <numFmt numFmtId="167" formatCode="0.0000%"/>
    <numFmt numFmtId="168" formatCode="_(* #,##0.000_);_(* \(#,##0.000\);_(* &quot;-&quot;??_);_(@_)"/>
    <numFmt numFmtId="169" formatCode="_(* #,##0.0_);_(* \(#,##0.0\);_(* &quot;-&quot;??_);_(@_)"/>
    <numFmt numFmtId="170" formatCode="_(* #,##0_);_(* \(#,##0\);_(* &quot;-&quot;??_);_(@_)"/>
    <numFmt numFmtId="171" formatCode="_(&quot;$&quot;* #,##0_);_(&quot;$&quot;* \(#,##0\);_(&quot;$&quot;* &quot;-&quot;??_);_(@_)"/>
    <numFmt numFmtId="172" formatCode="&quot;$&quot;#,##0.00"/>
    <numFmt numFmtId="173" formatCode="&quot;$&quot;#,##0.000000"/>
    <numFmt numFmtId="174" formatCode="0.00000000"/>
    <numFmt numFmtId="175" formatCode="&quot;$&quot;#,##0.00000000"/>
    <numFmt numFmtId="176" formatCode="&quot;$&quot;#,##0.000000000"/>
    <numFmt numFmtId="177" formatCode="&quot;$&quot;#,##0.000"/>
    <numFmt numFmtId="178" formatCode="&quot;$&quot;#,##0.0"/>
    <numFmt numFmtId="179" formatCode="&quot;$&quot;#,##0.0000000"/>
    <numFmt numFmtId="180" formatCode="_(&quot;$&quot;* #,##0.0_);_(&quot;$&quot;* \(#,##0.0\);_(&quot;$&quot;* &quot;-&quot;??_);_(@_)"/>
    <numFmt numFmtId="181" formatCode="#,##0.0"/>
    <numFmt numFmtId="182" formatCode="_(* #,##0.0000_);_(* \(#,##0.0000\);_(* &quot;-&quot;??_);_(@_)"/>
    <numFmt numFmtId="183" formatCode="_(* #,##0.00000_);_(* \(#,##0.00000\);_(* &quot;-&quot;??_);_(@_)"/>
    <numFmt numFmtId="184" formatCode="_(* #,##0.000000_);_(* \(#,##0.000000\);_(* &quot;-&quot;??_);_(@_)"/>
    <numFmt numFmtId="185" formatCode="_(* #,##0.0000000_);_(* \(#,##0.0000000\);_(* &quot;-&quot;??_);_(@_)"/>
    <numFmt numFmtId="186" formatCode="_(&quot;$&quot;* #,##0.000_);_(&quot;$&quot;* \(#,##0.000\);_(&quot;$&quot;* &quot;-&quot;??_);_(@_)"/>
    <numFmt numFmtId="187" formatCode="_(&quot;$&quot;* #,##0.0000_);_(&quot;$&quot;* \(#,##0.0000\);_(&quot;$&quot;* &quot;-&quot;??_);_(@_)"/>
    <numFmt numFmtId="188" formatCode="_(&quot;$&quot;* #,##0.00000_);_(&quot;$&quot;* \(#,##0.00000\);_(&quot;$&quot;* &quot;-&quot;??_);_(@_)"/>
    <numFmt numFmtId="189" formatCode="_(&quot;$&quot;* #,##0.000000_);_(&quot;$&quot;* \(#,##0.000000\);_(&quot;$&quot;* &quot;-&quot;??_);_(@_)"/>
    <numFmt numFmtId="190" formatCode="_(&quot;$&quot;* #,##0.0000000_);_(&quot;$&quot;* \(#,##0.0000000\);_(&quot;$&quot;* &quot;-&quot;??_);_(@_)"/>
    <numFmt numFmtId="191" formatCode="_(&quot;$&quot;* #,##0.00000000_);_(&quot;$&quot;* \(#,##0.00000000\);_(&quot;$&quot;* &quot;-&quot;??_);_(@_)"/>
    <numFmt numFmtId="192" formatCode="#,##0.000"/>
    <numFmt numFmtId="193" formatCode="#,##0.0000"/>
    <numFmt numFmtId="194" formatCode="#,##0.00000"/>
    <numFmt numFmtId="195" formatCode="#,##0.000000"/>
    <numFmt numFmtId="196" formatCode="#,##0.0000000"/>
    <numFmt numFmtId="197" formatCode="#,##0.00000000"/>
    <numFmt numFmtId="198" formatCode="#,##0.000000000"/>
  </numFmts>
  <fonts count="41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49" fontId="4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49" fontId="5" fillId="0" borderId="10" xfId="0" applyNumberFormat="1" applyFont="1" applyBorder="1" applyAlignment="1">
      <alignment horizontal="center" wrapText="1"/>
    </xf>
    <xf numFmtId="0" fontId="5" fillId="0" borderId="10" xfId="0" applyNumberFormat="1" applyFont="1" applyBorder="1" applyAlignment="1">
      <alignment horizontal="center" wrapText="1"/>
    </xf>
    <xf numFmtId="4" fontId="5" fillId="0" borderId="10" xfId="0" applyNumberFormat="1" applyFont="1" applyBorder="1" applyAlignment="1">
      <alignment horizontal="center" wrapText="1"/>
    </xf>
    <xf numFmtId="171" fontId="5" fillId="0" borderId="10" xfId="44" applyNumberFormat="1" applyFont="1" applyBorder="1" applyAlignment="1">
      <alignment horizontal="center" wrapText="1"/>
    </xf>
    <xf numFmtId="49" fontId="5" fillId="0" borderId="0" xfId="0" applyNumberFormat="1" applyFont="1" applyAlignment="1">
      <alignment horizontal="center"/>
    </xf>
    <xf numFmtId="164" fontId="5" fillId="0" borderId="0" xfId="44" applyNumberFormat="1" applyFont="1" applyAlignment="1">
      <alignment/>
    </xf>
    <xf numFmtId="164" fontId="5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0" fontId="5" fillId="0" borderId="0" xfId="0" applyNumberFormat="1" applyFont="1" applyAlignment="1">
      <alignment horizontal="left"/>
    </xf>
    <xf numFmtId="170" fontId="5" fillId="0" borderId="0" xfId="42" applyNumberFormat="1" applyFont="1" applyAlignment="1">
      <alignment/>
    </xf>
    <xf numFmtId="0" fontId="4" fillId="0" borderId="0" xfId="0" applyFont="1" applyAlignment="1">
      <alignment horizontal="right"/>
    </xf>
    <xf numFmtId="164" fontId="4" fillId="0" borderId="0" xfId="44" applyNumberFormat="1" applyFont="1" applyAlignment="1">
      <alignment horizontal="right"/>
    </xf>
    <xf numFmtId="49" fontId="5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171" fontId="5" fillId="0" borderId="0" xfId="44" applyNumberFormat="1" applyFont="1" applyAlignment="1">
      <alignment/>
    </xf>
    <xf numFmtId="49" fontId="4" fillId="0" borderId="0" xfId="0" applyNumberFormat="1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11" xfId="0" applyFont="1" applyBorder="1" applyAlignment="1">
      <alignment horizontal="centerContinuous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4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9.28125" style="9" customWidth="1"/>
    <col min="2" max="2" width="9.140625" style="18" customWidth="1"/>
    <col min="3" max="3" width="46.00390625" style="2" bestFit="1" customWidth="1"/>
    <col min="4" max="4" width="14.00390625" style="2" customWidth="1"/>
    <col min="5" max="5" width="14.00390625" style="19" customWidth="1"/>
    <col min="6" max="6" width="15.421875" style="2" customWidth="1"/>
    <col min="7" max="7" width="15.421875" style="19" customWidth="1"/>
    <col min="8" max="8" width="17.140625" style="2" customWidth="1"/>
    <col min="9" max="16384" width="9.140625" style="2" customWidth="1"/>
  </cols>
  <sheetData>
    <row r="1" spans="1:8" ht="15.75">
      <c r="A1" s="20" t="s">
        <v>0</v>
      </c>
      <c r="B1" s="20"/>
      <c r="C1" s="20"/>
      <c r="D1" s="20"/>
      <c r="E1" s="20"/>
      <c r="F1" s="20"/>
      <c r="G1" s="20"/>
      <c r="H1" s="20"/>
    </row>
    <row r="2" spans="1:8" s="4" customFormat="1" ht="15.75">
      <c r="A2" s="21" t="s">
        <v>182</v>
      </c>
      <c r="B2" s="21"/>
      <c r="C2" s="21"/>
      <c r="D2" s="21"/>
      <c r="E2" s="21"/>
      <c r="F2" s="21"/>
      <c r="G2" s="21"/>
      <c r="H2" s="21"/>
    </row>
    <row r="3" spans="1:8" s="4" customFormat="1" ht="16.5" thickBot="1">
      <c r="A3" s="22" t="s">
        <v>1</v>
      </c>
      <c r="B3" s="22"/>
      <c r="C3" s="22"/>
      <c r="D3" s="22"/>
      <c r="E3" s="22"/>
      <c r="F3" s="22"/>
      <c r="G3" s="22"/>
      <c r="H3" s="22"/>
    </row>
    <row r="4" spans="1:8" ht="91.5" thickBot="1" thickTop="1">
      <c r="A4" s="5" t="s">
        <v>2</v>
      </c>
      <c r="B4" s="5" t="s">
        <v>3</v>
      </c>
      <c r="C4" s="6" t="s">
        <v>4</v>
      </c>
      <c r="D4" s="7" t="s">
        <v>178</v>
      </c>
      <c r="E4" s="7" t="s">
        <v>5</v>
      </c>
      <c r="F4" s="8" t="s">
        <v>175</v>
      </c>
      <c r="G4" s="8" t="s">
        <v>176</v>
      </c>
      <c r="H4" s="8" t="s">
        <v>177</v>
      </c>
    </row>
    <row r="5" spans="1:8" ht="15.75" thickTop="1">
      <c r="A5" s="9" t="s">
        <v>6</v>
      </c>
      <c r="B5" s="9" t="s">
        <v>7</v>
      </c>
      <c r="C5" s="2" t="s">
        <v>8</v>
      </c>
      <c r="D5" s="10">
        <v>244400</v>
      </c>
      <c r="E5" s="10">
        <v>38572</v>
      </c>
      <c r="F5" s="10">
        <v>231555</v>
      </c>
      <c r="G5" s="10">
        <v>36536</v>
      </c>
      <c r="H5" s="11">
        <f aca="true" t="shared" si="0" ref="H5:H36">F5+G5</f>
        <v>268091</v>
      </c>
    </row>
    <row r="6" spans="1:8" ht="15">
      <c r="A6" s="9" t="s">
        <v>9</v>
      </c>
      <c r="B6" s="9" t="s">
        <v>10</v>
      </c>
      <c r="C6" s="2" t="s">
        <v>11</v>
      </c>
      <c r="D6" s="10">
        <v>0</v>
      </c>
      <c r="E6" s="10">
        <v>2252</v>
      </c>
      <c r="F6" s="10">
        <v>0</v>
      </c>
      <c r="G6" s="10">
        <v>2133</v>
      </c>
      <c r="H6" s="11">
        <f t="shared" si="0"/>
        <v>2133</v>
      </c>
    </row>
    <row r="7" spans="1:8" ht="15">
      <c r="A7" s="9" t="s">
        <v>12</v>
      </c>
      <c r="B7" s="9" t="s">
        <v>13</v>
      </c>
      <c r="C7" s="2" t="s">
        <v>14</v>
      </c>
      <c r="D7" s="10">
        <v>18764</v>
      </c>
      <c r="E7" s="10">
        <v>6529</v>
      </c>
      <c r="F7" s="10">
        <v>17778</v>
      </c>
      <c r="G7" s="10">
        <v>6184</v>
      </c>
      <c r="H7" s="11">
        <f t="shared" si="0"/>
        <v>23962</v>
      </c>
    </row>
    <row r="8" spans="1:8" ht="15">
      <c r="A8" s="9" t="s">
        <v>15</v>
      </c>
      <c r="B8" s="9" t="s">
        <v>16</v>
      </c>
      <c r="C8" s="2" t="s">
        <v>17</v>
      </c>
      <c r="D8" s="10">
        <v>0</v>
      </c>
      <c r="E8" s="10">
        <v>2573</v>
      </c>
      <c r="F8" s="10">
        <v>0</v>
      </c>
      <c r="G8" s="10">
        <v>2437</v>
      </c>
      <c r="H8" s="11">
        <f t="shared" si="0"/>
        <v>2437</v>
      </c>
    </row>
    <row r="9" spans="1:8" ht="15">
      <c r="A9" s="9" t="s">
        <v>18</v>
      </c>
      <c r="B9" s="9" t="s">
        <v>19</v>
      </c>
      <c r="C9" s="12" t="s">
        <v>20</v>
      </c>
      <c r="D9" s="10">
        <v>15011</v>
      </c>
      <c r="E9" s="10">
        <v>2417</v>
      </c>
      <c r="F9" s="10">
        <v>14222</v>
      </c>
      <c r="G9" s="10">
        <v>2289</v>
      </c>
      <c r="H9" s="11">
        <f t="shared" si="0"/>
        <v>16511</v>
      </c>
    </row>
    <row r="10" spans="1:8" ht="15">
      <c r="A10" s="9" t="s">
        <v>21</v>
      </c>
      <c r="B10" s="9" t="s">
        <v>22</v>
      </c>
      <c r="C10" s="2" t="s">
        <v>23</v>
      </c>
      <c r="D10" s="10">
        <v>163893</v>
      </c>
      <c r="E10" s="10">
        <v>26586</v>
      </c>
      <c r="F10" s="10">
        <v>155279</v>
      </c>
      <c r="G10" s="10">
        <v>25182</v>
      </c>
      <c r="H10" s="11">
        <f t="shared" si="0"/>
        <v>180461</v>
      </c>
    </row>
    <row r="11" spans="1:8" ht="15">
      <c r="A11" s="9" t="s">
        <v>24</v>
      </c>
      <c r="B11" s="9" t="s">
        <v>25</v>
      </c>
      <c r="C11" s="2" t="s">
        <v>26</v>
      </c>
      <c r="D11" s="10">
        <v>9382</v>
      </c>
      <c r="E11" s="10">
        <v>3194</v>
      </c>
      <c r="F11" s="10">
        <v>8889</v>
      </c>
      <c r="G11" s="10">
        <v>3025</v>
      </c>
      <c r="H11" s="11">
        <f t="shared" si="0"/>
        <v>11914</v>
      </c>
    </row>
    <row r="12" spans="1:8" ht="15">
      <c r="A12" s="9" t="s">
        <v>27</v>
      </c>
      <c r="B12" s="9" t="s">
        <v>28</v>
      </c>
      <c r="C12" s="2" t="s">
        <v>29</v>
      </c>
      <c r="D12" s="10">
        <v>9382</v>
      </c>
      <c r="E12" s="10">
        <v>4937</v>
      </c>
      <c r="F12" s="10">
        <v>8889</v>
      </c>
      <c r="G12" s="10">
        <v>4676</v>
      </c>
      <c r="H12" s="11">
        <f t="shared" si="0"/>
        <v>13565</v>
      </c>
    </row>
    <row r="13" spans="1:8" ht="15">
      <c r="A13" s="9" t="s">
        <v>30</v>
      </c>
      <c r="B13" s="9" t="s">
        <v>31</v>
      </c>
      <c r="C13" s="2" t="s">
        <v>32</v>
      </c>
      <c r="D13" s="10">
        <v>306765</v>
      </c>
      <c r="E13" s="10">
        <v>38280</v>
      </c>
      <c r="F13" s="10">
        <v>290642</v>
      </c>
      <c r="G13" s="10">
        <v>36259</v>
      </c>
      <c r="H13" s="11">
        <f t="shared" si="0"/>
        <v>326901</v>
      </c>
    </row>
    <row r="14" spans="1:8" ht="15">
      <c r="A14" s="9" t="s">
        <v>33</v>
      </c>
      <c r="B14" s="9" t="s">
        <v>34</v>
      </c>
      <c r="C14" s="2" t="s">
        <v>35</v>
      </c>
      <c r="D14" s="10">
        <v>9382</v>
      </c>
      <c r="E14" s="10">
        <v>2681</v>
      </c>
      <c r="F14" s="10">
        <v>8889</v>
      </c>
      <c r="G14" s="10">
        <v>2539</v>
      </c>
      <c r="H14" s="11">
        <f t="shared" si="0"/>
        <v>11428</v>
      </c>
    </row>
    <row r="15" spans="1:8" ht="15">
      <c r="A15" s="9" t="s">
        <v>36</v>
      </c>
      <c r="B15" s="9" t="s">
        <v>37</v>
      </c>
      <c r="C15" s="2" t="s">
        <v>38</v>
      </c>
      <c r="D15" s="10">
        <v>9382</v>
      </c>
      <c r="E15" s="10">
        <v>5002</v>
      </c>
      <c r="F15" s="10">
        <v>8889</v>
      </c>
      <c r="G15" s="10">
        <v>4738</v>
      </c>
      <c r="H15" s="11">
        <f t="shared" si="0"/>
        <v>13627</v>
      </c>
    </row>
    <row r="16" spans="1:8" ht="15">
      <c r="A16" s="9" t="s">
        <v>39</v>
      </c>
      <c r="B16" s="9" t="s">
        <v>40</v>
      </c>
      <c r="C16" s="2" t="s">
        <v>41</v>
      </c>
      <c r="D16" s="10">
        <v>73018</v>
      </c>
      <c r="E16" s="10">
        <v>9995</v>
      </c>
      <c r="F16" s="10">
        <v>69180</v>
      </c>
      <c r="G16" s="10">
        <v>9467</v>
      </c>
      <c r="H16" s="11">
        <f t="shared" si="0"/>
        <v>78647</v>
      </c>
    </row>
    <row r="17" spans="1:8" ht="15">
      <c r="A17" s="9" t="s">
        <v>42</v>
      </c>
      <c r="B17" s="9" t="s">
        <v>43</v>
      </c>
      <c r="C17" s="2" t="s">
        <v>44</v>
      </c>
      <c r="D17" s="10">
        <v>0</v>
      </c>
      <c r="E17" s="10">
        <v>2987</v>
      </c>
      <c r="F17" s="10">
        <v>0</v>
      </c>
      <c r="G17" s="10">
        <v>2829</v>
      </c>
      <c r="H17" s="11">
        <f t="shared" si="0"/>
        <v>2829</v>
      </c>
    </row>
    <row r="18" spans="1:8" ht="15">
      <c r="A18" s="9" t="s">
        <v>45</v>
      </c>
      <c r="B18" s="9" t="s">
        <v>46</v>
      </c>
      <c r="C18" s="2" t="s">
        <v>47</v>
      </c>
      <c r="D18" s="10">
        <v>308209</v>
      </c>
      <c r="E18" s="10">
        <v>45311</v>
      </c>
      <c r="F18" s="10">
        <v>292010</v>
      </c>
      <c r="G18" s="10">
        <v>42919</v>
      </c>
      <c r="H18" s="11">
        <f t="shared" si="0"/>
        <v>334929</v>
      </c>
    </row>
    <row r="19" spans="1:8" ht="15">
      <c r="A19" s="9" t="s">
        <v>48</v>
      </c>
      <c r="B19" s="9" t="s">
        <v>49</v>
      </c>
      <c r="C19" s="2" t="s">
        <v>50</v>
      </c>
      <c r="D19" s="10">
        <v>46441</v>
      </c>
      <c r="E19" s="10">
        <v>9114</v>
      </c>
      <c r="F19" s="10">
        <v>44000</v>
      </c>
      <c r="G19" s="10">
        <v>8633</v>
      </c>
      <c r="H19" s="11">
        <f t="shared" si="0"/>
        <v>52633</v>
      </c>
    </row>
    <row r="20" spans="1:8" ht="15">
      <c r="A20" s="9" t="s">
        <v>51</v>
      </c>
      <c r="B20" s="9" t="s">
        <v>52</v>
      </c>
      <c r="C20" s="2" t="s">
        <v>53</v>
      </c>
      <c r="D20" s="10">
        <v>18295</v>
      </c>
      <c r="E20" s="10">
        <v>3288</v>
      </c>
      <c r="F20" s="10">
        <v>17333</v>
      </c>
      <c r="G20" s="10">
        <v>3114</v>
      </c>
      <c r="H20" s="11">
        <f t="shared" si="0"/>
        <v>20447</v>
      </c>
    </row>
    <row r="21" spans="1:8" ht="15">
      <c r="A21" s="9" t="s">
        <v>54</v>
      </c>
      <c r="B21" s="9" t="s">
        <v>55</v>
      </c>
      <c r="C21" s="12" t="s">
        <v>56</v>
      </c>
      <c r="D21" s="10">
        <v>0</v>
      </c>
      <c r="E21" s="10">
        <v>2545</v>
      </c>
      <c r="F21" s="10">
        <v>0</v>
      </c>
      <c r="G21" s="10">
        <v>2411</v>
      </c>
      <c r="H21" s="11">
        <f t="shared" si="0"/>
        <v>2411</v>
      </c>
    </row>
    <row r="22" spans="1:8" ht="15">
      <c r="A22" s="9" t="s">
        <v>57</v>
      </c>
      <c r="B22" s="9" t="s">
        <v>58</v>
      </c>
      <c r="C22" s="2" t="s">
        <v>59</v>
      </c>
      <c r="D22" s="10">
        <v>2743465</v>
      </c>
      <c r="E22" s="10">
        <v>344717</v>
      </c>
      <c r="F22" s="10">
        <v>2599272</v>
      </c>
      <c r="G22" s="10">
        <v>326517</v>
      </c>
      <c r="H22" s="11">
        <f t="shared" si="0"/>
        <v>2925789</v>
      </c>
    </row>
    <row r="23" spans="1:8" ht="15">
      <c r="A23" s="9" t="s">
        <v>60</v>
      </c>
      <c r="B23" s="9" t="s">
        <v>61</v>
      </c>
      <c r="C23" s="2" t="s">
        <v>62</v>
      </c>
      <c r="D23" s="10">
        <v>33306</v>
      </c>
      <c r="E23" s="10">
        <v>7259</v>
      </c>
      <c r="F23" s="10">
        <v>31555</v>
      </c>
      <c r="G23" s="10">
        <v>6876</v>
      </c>
      <c r="H23" s="11">
        <f t="shared" si="0"/>
        <v>38431</v>
      </c>
    </row>
    <row r="24" spans="1:8" ht="15">
      <c r="A24" s="9" t="s">
        <v>63</v>
      </c>
      <c r="B24" s="9" t="s">
        <v>64</v>
      </c>
      <c r="C24" s="2" t="s">
        <v>65</v>
      </c>
      <c r="D24" s="10">
        <v>9382</v>
      </c>
      <c r="E24" s="10">
        <v>4447</v>
      </c>
      <c r="F24" s="10">
        <v>8889</v>
      </c>
      <c r="G24" s="10">
        <v>4212</v>
      </c>
      <c r="H24" s="11">
        <f t="shared" si="0"/>
        <v>13101</v>
      </c>
    </row>
    <row r="25" spans="1:8" ht="15">
      <c r="A25" s="9" t="s">
        <v>66</v>
      </c>
      <c r="B25" s="9" t="s">
        <v>67</v>
      </c>
      <c r="C25" s="2" t="s">
        <v>68</v>
      </c>
      <c r="D25" s="10">
        <v>0</v>
      </c>
      <c r="E25" s="10">
        <v>2064</v>
      </c>
      <c r="F25" s="10">
        <v>0</v>
      </c>
      <c r="G25" s="10">
        <v>1955</v>
      </c>
      <c r="H25" s="11">
        <f t="shared" si="0"/>
        <v>1955</v>
      </c>
    </row>
    <row r="26" spans="1:8" ht="15">
      <c r="A26" s="9" t="s">
        <v>69</v>
      </c>
      <c r="B26" s="9" t="s">
        <v>70</v>
      </c>
      <c r="C26" s="2" t="s">
        <v>71</v>
      </c>
      <c r="D26" s="10">
        <v>18764</v>
      </c>
      <c r="E26" s="10">
        <v>4244</v>
      </c>
      <c r="F26" s="10">
        <v>17778</v>
      </c>
      <c r="G26" s="10">
        <v>4020</v>
      </c>
      <c r="H26" s="11">
        <f t="shared" si="0"/>
        <v>21798</v>
      </c>
    </row>
    <row r="27" spans="1:8" ht="15">
      <c r="A27" s="9" t="s">
        <v>72</v>
      </c>
      <c r="B27" s="9" t="s">
        <v>73</v>
      </c>
      <c r="C27" s="2" t="s">
        <v>74</v>
      </c>
      <c r="D27" s="10">
        <v>68235</v>
      </c>
      <c r="E27" s="10">
        <v>13923</v>
      </c>
      <c r="F27" s="10">
        <v>64649</v>
      </c>
      <c r="G27" s="10">
        <v>13188</v>
      </c>
      <c r="H27" s="11">
        <f t="shared" si="0"/>
        <v>77837</v>
      </c>
    </row>
    <row r="28" spans="1:8" ht="15">
      <c r="A28" s="9" t="s">
        <v>75</v>
      </c>
      <c r="B28" s="9" t="s">
        <v>76</v>
      </c>
      <c r="C28" s="2" t="s">
        <v>77</v>
      </c>
      <c r="D28" s="10">
        <v>0</v>
      </c>
      <c r="E28" s="10">
        <v>2064</v>
      </c>
      <c r="F28" s="10">
        <v>0</v>
      </c>
      <c r="G28" s="10">
        <v>1955</v>
      </c>
      <c r="H28" s="11">
        <f t="shared" si="0"/>
        <v>1955</v>
      </c>
    </row>
    <row r="29" spans="1:8" ht="15">
      <c r="A29" s="9" t="s">
        <v>78</v>
      </c>
      <c r="B29" s="9" t="s">
        <v>79</v>
      </c>
      <c r="C29" s="2" t="s">
        <v>80</v>
      </c>
      <c r="D29" s="10">
        <v>0</v>
      </c>
      <c r="E29" s="10">
        <v>1894</v>
      </c>
      <c r="F29" s="10">
        <v>0</v>
      </c>
      <c r="G29" s="10">
        <v>1794</v>
      </c>
      <c r="H29" s="11">
        <f t="shared" si="0"/>
        <v>1794</v>
      </c>
    </row>
    <row r="30" spans="1:8" ht="15">
      <c r="A30" s="9" t="s">
        <v>81</v>
      </c>
      <c r="B30" s="9" t="s">
        <v>82</v>
      </c>
      <c r="C30" s="2" t="s">
        <v>83</v>
      </c>
      <c r="D30" s="10">
        <v>151368</v>
      </c>
      <c r="E30" s="10">
        <v>16838</v>
      </c>
      <c r="F30" s="10">
        <v>143412</v>
      </c>
      <c r="G30" s="10">
        <v>15949</v>
      </c>
      <c r="H30" s="11">
        <f t="shared" si="0"/>
        <v>159361</v>
      </c>
    </row>
    <row r="31" spans="1:8" ht="15">
      <c r="A31" s="9" t="s">
        <v>84</v>
      </c>
      <c r="B31" s="9" t="s">
        <v>85</v>
      </c>
      <c r="C31" s="12" t="s">
        <v>86</v>
      </c>
      <c r="D31" s="10">
        <v>9382</v>
      </c>
      <c r="E31" s="10">
        <v>5351</v>
      </c>
      <c r="F31" s="10">
        <v>8889</v>
      </c>
      <c r="G31" s="10">
        <v>5068</v>
      </c>
      <c r="H31" s="11">
        <f t="shared" si="0"/>
        <v>13957</v>
      </c>
    </row>
    <row r="32" spans="1:8" ht="15">
      <c r="A32" s="9" t="s">
        <v>87</v>
      </c>
      <c r="B32" s="9" t="s">
        <v>88</v>
      </c>
      <c r="C32" s="2" t="s">
        <v>89</v>
      </c>
      <c r="D32" s="10">
        <v>0</v>
      </c>
      <c r="E32" s="10">
        <v>9001</v>
      </c>
      <c r="F32" s="10">
        <v>0</v>
      </c>
      <c r="G32" s="10">
        <v>8526</v>
      </c>
      <c r="H32" s="11">
        <f t="shared" si="0"/>
        <v>8526</v>
      </c>
    </row>
    <row r="33" spans="1:8" ht="15">
      <c r="A33" s="9" t="s">
        <v>90</v>
      </c>
      <c r="B33" s="9" t="s">
        <v>91</v>
      </c>
      <c r="C33" s="2" t="s">
        <v>92</v>
      </c>
      <c r="D33" s="10">
        <v>255073</v>
      </c>
      <c r="E33" s="10">
        <v>67464</v>
      </c>
      <c r="F33" s="10">
        <v>241667</v>
      </c>
      <c r="G33" s="10">
        <v>63902</v>
      </c>
      <c r="H33" s="11">
        <f t="shared" si="0"/>
        <v>305569</v>
      </c>
    </row>
    <row r="34" spans="1:8" ht="15">
      <c r="A34" s="9" t="s">
        <v>93</v>
      </c>
      <c r="B34" s="9" t="s">
        <v>94</v>
      </c>
      <c r="C34" s="2" t="s">
        <v>95</v>
      </c>
      <c r="D34" s="10">
        <v>9382</v>
      </c>
      <c r="E34" s="10">
        <v>9011</v>
      </c>
      <c r="F34" s="10">
        <v>8889</v>
      </c>
      <c r="G34" s="10">
        <v>8535</v>
      </c>
      <c r="H34" s="11">
        <f t="shared" si="0"/>
        <v>17424</v>
      </c>
    </row>
    <row r="35" spans="1:8" ht="15">
      <c r="A35" s="9" t="s">
        <v>96</v>
      </c>
      <c r="B35" s="9" t="s">
        <v>97</v>
      </c>
      <c r="C35" s="2" t="s">
        <v>98</v>
      </c>
      <c r="D35" s="10">
        <v>0</v>
      </c>
      <c r="E35" s="10">
        <v>2092</v>
      </c>
      <c r="F35" s="10">
        <v>0</v>
      </c>
      <c r="G35" s="10">
        <v>1982</v>
      </c>
      <c r="H35" s="11">
        <f t="shared" si="0"/>
        <v>1982</v>
      </c>
    </row>
    <row r="36" spans="1:8" ht="15">
      <c r="A36" s="9" t="s">
        <v>99</v>
      </c>
      <c r="B36" s="9" t="s">
        <v>100</v>
      </c>
      <c r="C36" s="2" t="s">
        <v>101</v>
      </c>
      <c r="D36" s="10">
        <v>411090</v>
      </c>
      <c r="E36" s="10">
        <v>80684</v>
      </c>
      <c r="F36" s="10">
        <v>389484</v>
      </c>
      <c r="G36" s="10">
        <v>76424</v>
      </c>
      <c r="H36" s="11">
        <f t="shared" si="0"/>
        <v>465908</v>
      </c>
    </row>
    <row r="37" spans="1:8" ht="15">
      <c r="A37" s="9" t="s">
        <v>102</v>
      </c>
      <c r="B37" s="9" t="s">
        <v>103</v>
      </c>
      <c r="C37" s="2" t="s">
        <v>104</v>
      </c>
      <c r="D37" s="10">
        <v>179406</v>
      </c>
      <c r="E37" s="10">
        <v>44294</v>
      </c>
      <c r="F37" s="10">
        <v>169977</v>
      </c>
      <c r="G37" s="10">
        <v>41955</v>
      </c>
      <c r="H37" s="11">
        <f aca="true" t="shared" si="1" ref="H37:H60">F37+G37</f>
        <v>211932</v>
      </c>
    </row>
    <row r="38" spans="1:8" ht="15">
      <c r="A38" s="9" t="s">
        <v>105</v>
      </c>
      <c r="B38" s="9" t="s">
        <v>106</v>
      </c>
      <c r="C38" s="2" t="s">
        <v>107</v>
      </c>
      <c r="D38" s="10">
        <v>9382</v>
      </c>
      <c r="E38" s="10">
        <v>4024</v>
      </c>
      <c r="F38" s="10">
        <v>8889</v>
      </c>
      <c r="G38" s="10">
        <v>3812</v>
      </c>
      <c r="H38" s="11">
        <f t="shared" si="1"/>
        <v>12701</v>
      </c>
    </row>
    <row r="39" spans="1:8" ht="15">
      <c r="A39" s="9" t="s">
        <v>108</v>
      </c>
      <c r="B39" s="9" t="s">
        <v>109</v>
      </c>
      <c r="C39" s="13" t="s">
        <v>110</v>
      </c>
      <c r="D39" s="10">
        <v>680793</v>
      </c>
      <c r="E39" s="10">
        <v>90551</v>
      </c>
      <c r="F39" s="10">
        <v>645011</v>
      </c>
      <c r="G39" s="10">
        <v>85770</v>
      </c>
      <c r="H39" s="11">
        <f t="shared" si="1"/>
        <v>730781</v>
      </c>
    </row>
    <row r="40" spans="1:8" ht="15">
      <c r="A40" s="9" t="s">
        <v>111</v>
      </c>
      <c r="B40" s="9" t="s">
        <v>112</v>
      </c>
      <c r="C40" s="2" t="s">
        <v>113</v>
      </c>
      <c r="D40" s="10">
        <v>345901</v>
      </c>
      <c r="E40" s="10">
        <v>90903</v>
      </c>
      <c r="F40" s="10">
        <v>327721</v>
      </c>
      <c r="G40" s="10">
        <v>86104</v>
      </c>
      <c r="H40" s="11">
        <f t="shared" si="1"/>
        <v>413825</v>
      </c>
    </row>
    <row r="41" spans="1:8" ht="15">
      <c r="A41" s="9" t="s">
        <v>114</v>
      </c>
      <c r="B41" s="9" t="s">
        <v>115</v>
      </c>
      <c r="C41" s="2" t="s">
        <v>116</v>
      </c>
      <c r="D41" s="10">
        <v>81154</v>
      </c>
      <c r="E41" s="10">
        <v>14158</v>
      </c>
      <c r="F41" s="10">
        <v>76889</v>
      </c>
      <c r="G41" s="10">
        <v>13411</v>
      </c>
      <c r="H41" s="11">
        <f t="shared" si="1"/>
        <v>90300</v>
      </c>
    </row>
    <row r="42" spans="1:8" ht="15">
      <c r="A42" s="9" t="s">
        <v>117</v>
      </c>
      <c r="B42" s="9" t="s">
        <v>118</v>
      </c>
      <c r="C42" s="2" t="s">
        <v>119</v>
      </c>
      <c r="D42" s="10">
        <v>152668</v>
      </c>
      <c r="E42" s="10">
        <v>27886</v>
      </c>
      <c r="F42" s="10">
        <v>144644</v>
      </c>
      <c r="G42" s="10">
        <v>26414</v>
      </c>
      <c r="H42" s="11">
        <f t="shared" si="1"/>
        <v>171058</v>
      </c>
    </row>
    <row r="43" spans="1:8" ht="15">
      <c r="A43" s="9" t="s">
        <v>120</v>
      </c>
      <c r="B43" s="9" t="s">
        <v>121</v>
      </c>
      <c r="C43" s="2" t="s">
        <v>122</v>
      </c>
      <c r="D43" s="10">
        <v>9382</v>
      </c>
      <c r="E43" s="10">
        <v>7659</v>
      </c>
      <c r="F43" s="10">
        <v>8889</v>
      </c>
      <c r="G43" s="10">
        <v>7255</v>
      </c>
      <c r="H43" s="11">
        <f t="shared" si="1"/>
        <v>16144</v>
      </c>
    </row>
    <row r="44" spans="1:8" ht="15">
      <c r="A44" s="9" t="s">
        <v>123</v>
      </c>
      <c r="B44" s="9" t="s">
        <v>124</v>
      </c>
      <c r="C44" s="12" t="s">
        <v>125</v>
      </c>
      <c r="D44" s="10">
        <v>41750</v>
      </c>
      <c r="E44" s="10">
        <v>15312</v>
      </c>
      <c r="F44" s="10">
        <v>39556</v>
      </c>
      <c r="G44" s="10">
        <v>14504</v>
      </c>
      <c r="H44" s="11">
        <f t="shared" si="1"/>
        <v>54060</v>
      </c>
    </row>
    <row r="45" spans="1:8" ht="15">
      <c r="A45" s="9" t="s">
        <v>126</v>
      </c>
      <c r="B45" s="9" t="s">
        <v>127</v>
      </c>
      <c r="C45" s="2" t="s">
        <v>128</v>
      </c>
      <c r="D45" s="10">
        <v>53843</v>
      </c>
      <c r="E45" s="10">
        <v>13428</v>
      </c>
      <c r="F45" s="10">
        <v>51013</v>
      </c>
      <c r="G45" s="10">
        <v>12719</v>
      </c>
      <c r="H45" s="11">
        <f t="shared" si="1"/>
        <v>63732</v>
      </c>
    </row>
    <row r="46" spans="1:8" ht="15">
      <c r="A46" s="9" t="s">
        <v>129</v>
      </c>
      <c r="B46" s="9" t="s">
        <v>130</v>
      </c>
      <c r="C46" s="2" t="s">
        <v>131</v>
      </c>
      <c r="D46" s="10">
        <v>122904</v>
      </c>
      <c r="E46" s="10">
        <v>41426</v>
      </c>
      <c r="F46" s="10">
        <v>116444</v>
      </c>
      <c r="G46" s="10">
        <v>39239</v>
      </c>
      <c r="H46" s="11">
        <f t="shared" si="1"/>
        <v>155683</v>
      </c>
    </row>
    <row r="47" spans="1:8" ht="15">
      <c r="A47" s="9" t="s">
        <v>132</v>
      </c>
      <c r="B47" s="9" t="s">
        <v>133</v>
      </c>
      <c r="C47" s="2" t="s">
        <v>134</v>
      </c>
      <c r="D47" s="10">
        <v>53946</v>
      </c>
      <c r="E47" s="10">
        <v>10993</v>
      </c>
      <c r="F47" s="10">
        <v>51111</v>
      </c>
      <c r="G47" s="10">
        <v>10413</v>
      </c>
      <c r="H47" s="11">
        <f t="shared" si="1"/>
        <v>61524</v>
      </c>
    </row>
    <row r="48" spans="1:8" ht="15">
      <c r="A48" s="9" t="s">
        <v>135</v>
      </c>
      <c r="B48" s="9" t="s">
        <v>136</v>
      </c>
      <c r="C48" s="2" t="s">
        <v>137</v>
      </c>
      <c r="D48" s="10">
        <v>9382</v>
      </c>
      <c r="E48" s="10">
        <v>6340</v>
      </c>
      <c r="F48" s="10">
        <v>8889</v>
      </c>
      <c r="G48" s="10">
        <v>6005</v>
      </c>
      <c r="H48" s="11">
        <f t="shared" si="1"/>
        <v>14894</v>
      </c>
    </row>
    <row r="49" spans="1:8" ht="15">
      <c r="A49" s="9" t="s">
        <v>138</v>
      </c>
      <c r="B49" s="9" t="s">
        <v>139</v>
      </c>
      <c r="C49" s="12" t="s">
        <v>140</v>
      </c>
      <c r="D49" s="10">
        <v>9382</v>
      </c>
      <c r="E49" s="10">
        <v>2516</v>
      </c>
      <c r="F49" s="10">
        <v>8889</v>
      </c>
      <c r="G49" s="10">
        <v>2383</v>
      </c>
      <c r="H49" s="11">
        <f t="shared" si="1"/>
        <v>11272</v>
      </c>
    </row>
    <row r="50" spans="1:8" ht="15">
      <c r="A50" s="9" t="s">
        <v>141</v>
      </c>
      <c r="B50" s="9" t="s">
        <v>142</v>
      </c>
      <c r="C50" s="2" t="s">
        <v>143</v>
      </c>
      <c r="D50" s="10">
        <v>64374</v>
      </c>
      <c r="E50" s="10">
        <v>14549</v>
      </c>
      <c r="F50" s="10">
        <v>60991</v>
      </c>
      <c r="G50" s="10">
        <v>13781</v>
      </c>
      <c r="H50" s="11">
        <f t="shared" si="1"/>
        <v>74772</v>
      </c>
    </row>
    <row r="51" spans="1:8" ht="15">
      <c r="A51" s="9" t="s">
        <v>144</v>
      </c>
      <c r="B51" s="9" t="s">
        <v>145</v>
      </c>
      <c r="C51" s="2" t="s">
        <v>146</v>
      </c>
      <c r="D51" s="10">
        <v>39404</v>
      </c>
      <c r="E51" s="10">
        <v>12039</v>
      </c>
      <c r="F51" s="10">
        <v>37333</v>
      </c>
      <c r="G51" s="10">
        <v>11403</v>
      </c>
      <c r="H51" s="11">
        <f t="shared" si="1"/>
        <v>48736</v>
      </c>
    </row>
    <row r="52" spans="1:8" ht="15">
      <c r="A52" s="9" t="s">
        <v>147</v>
      </c>
      <c r="B52" s="9" t="s">
        <v>148</v>
      </c>
      <c r="C52" s="2" t="s">
        <v>149</v>
      </c>
      <c r="D52" s="10">
        <v>73587</v>
      </c>
      <c r="E52" s="10">
        <v>23526</v>
      </c>
      <c r="F52" s="10">
        <v>69719</v>
      </c>
      <c r="G52" s="10">
        <v>22284</v>
      </c>
      <c r="H52" s="11">
        <f t="shared" si="1"/>
        <v>92003</v>
      </c>
    </row>
    <row r="53" spans="1:8" ht="15">
      <c r="A53" s="9" t="s">
        <v>150</v>
      </c>
      <c r="B53" s="9" t="s">
        <v>151</v>
      </c>
      <c r="C53" s="2" t="s">
        <v>152</v>
      </c>
      <c r="D53" s="10">
        <v>10320</v>
      </c>
      <c r="E53" s="10">
        <v>5558</v>
      </c>
      <c r="F53" s="10">
        <v>9778</v>
      </c>
      <c r="G53" s="10">
        <v>5265</v>
      </c>
      <c r="H53" s="11">
        <f t="shared" si="1"/>
        <v>15043</v>
      </c>
    </row>
    <row r="54" spans="1:8" ht="15">
      <c r="A54" s="9" t="s">
        <v>153</v>
      </c>
      <c r="B54" s="9" t="s">
        <v>154</v>
      </c>
      <c r="C54" s="12" t="s">
        <v>155</v>
      </c>
      <c r="D54" s="10">
        <v>9382</v>
      </c>
      <c r="E54" s="10">
        <v>3129</v>
      </c>
      <c r="F54" s="10">
        <v>8889</v>
      </c>
      <c r="G54" s="10">
        <v>2964</v>
      </c>
      <c r="H54" s="11">
        <f t="shared" si="1"/>
        <v>11853</v>
      </c>
    </row>
    <row r="55" spans="1:8" ht="15">
      <c r="A55" s="9" t="s">
        <v>156</v>
      </c>
      <c r="B55" s="9" t="s">
        <v>157</v>
      </c>
      <c r="C55" s="12" t="s">
        <v>158</v>
      </c>
      <c r="D55" s="10">
        <v>0</v>
      </c>
      <c r="E55" s="10">
        <v>1965</v>
      </c>
      <c r="F55" s="10">
        <v>0</v>
      </c>
      <c r="G55" s="10">
        <v>1861</v>
      </c>
      <c r="H55" s="11">
        <f t="shared" si="1"/>
        <v>1861</v>
      </c>
    </row>
    <row r="56" spans="1:8" ht="15">
      <c r="A56" s="9" t="s">
        <v>159</v>
      </c>
      <c r="B56" s="9" t="s">
        <v>160</v>
      </c>
      <c r="C56" s="2" t="s">
        <v>161</v>
      </c>
      <c r="D56" s="10">
        <v>166687</v>
      </c>
      <c r="E56" s="10">
        <v>22423</v>
      </c>
      <c r="F56" s="10">
        <v>157926</v>
      </c>
      <c r="G56" s="10">
        <v>21239</v>
      </c>
      <c r="H56" s="11">
        <f t="shared" si="1"/>
        <v>179165</v>
      </c>
    </row>
    <row r="57" spans="1:8" ht="15">
      <c r="A57" s="9" t="s">
        <v>162</v>
      </c>
      <c r="B57" s="9" t="s">
        <v>163</v>
      </c>
      <c r="C57" s="2" t="s">
        <v>164</v>
      </c>
      <c r="D57" s="10">
        <v>0</v>
      </c>
      <c r="E57" s="10">
        <v>2771</v>
      </c>
      <c r="F57" s="10">
        <v>0</v>
      </c>
      <c r="G57" s="10">
        <v>2625</v>
      </c>
      <c r="H57" s="11">
        <f t="shared" si="1"/>
        <v>2625</v>
      </c>
    </row>
    <row r="58" spans="1:8" ht="15">
      <c r="A58" s="9" t="s">
        <v>165</v>
      </c>
      <c r="B58" s="9" t="s">
        <v>166</v>
      </c>
      <c r="C58" s="14" t="s">
        <v>167</v>
      </c>
      <c r="D58" s="10">
        <v>98116</v>
      </c>
      <c r="E58" s="10">
        <v>24124</v>
      </c>
      <c r="F58" s="10">
        <v>92959</v>
      </c>
      <c r="G58" s="10">
        <v>22850</v>
      </c>
      <c r="H58" s="11">
        <f t="shared" si="1"/>
        <v>115809</v>
      </c>
    </row>
    <row r="59" spans="1:8" ht="15">
      <c r="A59" s="9" t="s">
        <v>168</v>
      </c>
      <c r="B59" s="9" t="s">
        <v>169</v>
      </c>
      <c r="C59" s="2" t="s">
        <v>170</v>
      </c>
      <c r="D59" s="10">
        <v>18764</v>
      </c>
      <c r="E59" s="10">
        <v>6095</v>
      </c>
      <c r="F59" s="10">
        <v>17778</v>
      </c>
      <c r="G59" s="10">
        <v>5773</v>
      </c>
      <c r="H59" s="11">
        <f t="shared" si="1"/>
        <v>23551</v>
      </c>
    </row>
    <row r="60" spans="1:8" ht="15">
      <c r="A60" s="9" t="s">
        <v>171</v>
      </c>
      <c r="B60" s="9" t="s">
        <v>172</v>
      </c>
      <c r="C60" s="2" t="s">
        <v>173</v>
      </c>
      <c r="D60" s="10">
        <v>19702</v>
      </c>
      <c r="E60" s="10">
        <v>6015</v>
      </c>
      <c r="F60" s="10">
        <v>18666</v>
      </c>
      <c r="G60" s="10">
        <v>5697</v>
      </c>
      <c r="H60" s="11">
        <f t="shared" si="1"/>
        <v>24363</v>
      </c>
    </row>
    <row r="61" spans="1:8" s="4" customFormat="1" ht="15.75">
      <c r="A61" s="1"/>
      <c r="B61" s="3"/>
      <c r="C61" s="15" t="s">
        <v>174</v>
      </c>
      <c r="D61" s="16">
        <f>SUM(D5:D60)</f>
        <v>7192000</v>
      </c>
      <c r="E61" s="16">
        <f>SUM(E5:E60)</f>
        <v>1269000</v>
      </c>
      <c r="F61" s="16">
        <f>SUM(F5:F60)</f>
        <v>6814000</v>
      </c>
      <c r="G61" s="16">
        <f>SUM(G5:G60)</f>
        <v>1202000</v>
      </c>
      <c r="H61" s="16">
        <f>SUM(H5:H60)</f>
        <v>8016000</v>
      </c>
    </row>
    <row r="62" ht="15">
      <c r="A62" s="17" t="s">
        <v>179</v>
      </c>
    </row>
    <row r="63" ht="15">
      <c r="A63" s="17" t="s">
        <v>180</v>
      </c>
    </row>
    <row r="64" ht="15">
      <c r="A64" s="17" t="s">
        <v>181</v>
      </c>
    </row>
  </sheetData>
  <sheetProtection/>
  <printOptions horizontalCentered="1"/>
  <pageMargins left="0.5" right="0.5" top="0.5" bottom="0.75" header="0.5" footer="0.25"/>
  <pageSetup fitToHeight="0" fitToWidth="1" horizontalDpi="600" verticalDpi="600" orientation="landscape" r:id="rId1"/>
  <headerFooter alignWithMargins="0">
    <oddFooter>&amp;L&amp;9California Department of Education 
School Fiscal Services Division&amp;C&amp;9&amp;P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CA. Dept.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Recip1-09: Williams Case Settement (CA Dept of Education)</dc:title>
  <dc:subject>Williams Case Settlement County Oversight program apportionment schedule for fiscal year 2009-10.</dc:subject>
  <dc:creator>Thi Huynh</dc:creator>
  <cp:keywords/>
  <dc:description/>
  <cp:lastModifiedBy>CDE</cp:lastModifiedBy>
  <cp:lastPrinted>2010-01-20T23:35:37Z</cp:lastPrinted>
  <dcterms:created xsi:type="dcterms:W3CDTF">2009-12-01T19:34:28Z</dcterms:created>
  <dcterms:modified xsi:type="dcterms:W3CDTF">2020-01-07T17:53:43Z</dcterms:modified>
  <cp:category/>
  <cp:version/>
  <cp:contentType/>
  <cp:contentStatus/>
</cp:coreProperties>
</file>