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FA9243E0-3D76-453C-93A3-7B4CB9731E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4 CAEP Funding" sheetId="12" r:id="rId1"/>
    <sheet name="County Summary-Jul-Aug" sheetId="8" r:id="rId2"/>
    <sheet name="County Summary-Sept-June" sheetId="10" r:id="rId3"/>
    <sheet name="County Summary Totals" sheetId="11" r:id="rId4"/>
  </sheets>
  <definedNames>
    <definedName name="_xlnm._FilterDatabase" localSheetId="0" hidden="1">'2023-24 CAEP Funding'!$A$1:$J$158</definedName>
    <definedName name="_xlnm.Print_Area" localSheetId="0">'2023-24 CAEP Funding'!$A$5:$J$158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4" i="12" l="1"/>
  <c r="I154" i="12" s="1"/>
  <c r="J153" i="12"/>
  <c r="I153" i="12" s="1"/>
  <c r="J152" i="12"/>
  <c r="I152" i="12" s="1"/>
  <c r="J151" i="12"/>
  <c r="I151" i="12" s="1"/>
  <c r="J150" i="12"/>
  <c r="I150" i="12" s="1"/>
  <c r="J149" i="12"/>
  <c r="I149" i="12" s="1"/>
  <c r="J148" i="12"/>
  <c r="I148" i="12" s="1"/>
  <c r="J147" i="12"/>
  <c r="I147" i="12" s="1"/>
  <c r="J146" i="12"/>
  <c r="I146" i="12" s="1"/>
  <c r="J145" i="12"/>
  <c r="I145" i="12" s="1"/>
  <c r="J144" i="12"/>
  <c r="I144" i="12" s="1"/>
  <c r="J143" i="12"/>
  <c r="I143" i="12" s="1"/>
  <c r="J142" i="12"/>
  <c r="I142" i="12" s="1"/>
  <c r="J141" i="12"/>
  <c r="I141" i="12" s="1"/>
  <c r="J140" i="12"/>
  <c r="I140" i="12" s="1"/>
  <c r="J139" i="12"/>
  <c r="I139" i="12" s="1"/>
  <c r="J138" i="12"/>
  <c r="I138" i="12" s="1"/>
  <c r="J137" i="12"/>
  <c r="I137" i="12" s="1"/>
  <c r="J136" i="12"/>
  <c r="I136" i="12" s="1"/>
  <c r="J135" i="12"/>
  <c r="I135" i="12" s="1"/>
  <c r="J134" i="12"/>
  <c r="I134" i="12" s="1"/>
  <c r="J133" i="12"/>
  <c r="I133" i="12" s="1"/>
  <c r="J132" i="12"/>
  <c r="I132" i="12" s="1"/>
  <c r="J131" i="12"/>
  <c r="I131" i="12" s="1"/>
  <c r="J130" i="12"/>
  <c r="I130" i="12" s="1"/>
  <c r="J129" i="12"/>
  <c r="I129" i="12" s="1"/>
  <c r="J128" i="12"/>
  <c r="I128" i="12" s="1"/>
  <c r="J127" i="12"/>
  <c r="I127" i="12" s="1"/>
  <c r="J126" i="12"/>
  <c r="I126" i="12" s="1"/>
  <c r="J125" i="12"/>
  <c r="I125" i="12" s="1"/>
  <c r="J124" i="12"/>
  <c r="I124" i="12" s="1"/>
  <c r="J123" i="12"/>
  <c r="I123" i="12" s="1"/>
  <c r="J122" i="12"/>
  <c r="I122" i="12" s="1"/>
  <c r="J121" i="12"/>
  <c r="I121" i="12" s="1"/>
  <c r="J120" i="12"/>
  <c r="I120" i="12" s="1"/>
  <c r="J119" i="12"/>
  <c r="I119" i="12" s="1"/>
  <c r="J118" i="12"/>
  <c r="I118" i="12" s="1"/>
  <c r="J117" i="12"/>
  <c r="I117" i="12" s="1"/>
  <c r="J116" i="12"/>
  <c r="I116" i="12" s="1"/>
  <c r="J115" i="12"/>
  <c r="I115" i="12" s="1"/>
  <c r="J114" i="12"/>
  <c r="I114" i="12" s="1"/>
  <c r="J113" i="12"/>
  <c r="I113" i="12" s="1"/>
  <c r="J112" i="12"/>
  <c r="I112" i="12" s="1"/>
  <c r="J111" i="12"/>
  <c r="I111" i="12" s="1"/>
  <c r="J110" i="12"/>
  <c r="I110" i="12" s="1"/>
  <c r="J109" i="12"/>
  <c r="I109" i="12" s="1"/>
  <c r="J108" i="12"/>
  <c r="I108" i="12" s="1"/>
  <c r="J107" i="12"/>
  <c r="I107" i="12" s="1"/>
  <c r="J106" i="12"/>
  <c r="I106" i="12" s="1"/>
  <c r="J105" i="12"/>
  <c r="I105" i="12" s="1"/>
  <c r="J104" i="12"/>
  <c r="I104" i="12" s="1"/>
  <c r="J103" i="12"/>
  <c r="I103" i="12" s="1"/>
  <c r="J102" i="12"/>
  <c r="I102" i="12" s="1"/>
  <c r="J101" i="12"/>
  <c r="I101" i="12" s="1"/>
  <c r="J100" i="12"/>
  <c r="I100" i="12" s="1"/>
  <c r="J99" i="12"/>
  <c r="I99" i="12" s="1"/>
  <c r="J98" i="12"/>
  <c r="I98" i="12" s="1"/>
  <c r="J97" i="12"/>
  <c r="I97" i="12" s="1"/>
  <c r="J96" i="12"/>
  <c r="I96" i="12" s="1"/>
  <c r="J95" i="12"/>
  <c r="I95" i="12" s="1"/>
  <c r="J94" i="12"/>
  <c r="I94" i="12" s="1"/>
  <c r="J93" i="12"/>
  <c r="I93" i="12" s="1"/>
  <c r="J92" i="12"/>
  <c r="I92" i="12" s="1"/>
  <c r="J91" i="12"/>
  <c r="I91" i="12" s="1"/>
  <c r="J90" i="12"/>
  <c r="I90" i="12" s="1"/>
  <c r="J89" i="12"/>
  <c r="I89" i="12" s="1"/>
  <c r="J88" i="12"/>
  <c r="I88" i="12" s="1"/>
  <c r="J87" i="12"/>
  <c r="I87" i="12" s="1"/>
  <c r="J86" i="12"/>
  <c r="I86" i="12" s="1"/>
  <c r="J85" i="12"/>
  <c r="I85" i="12" s="1"/>
  <c r="J84" i="12"/>
  <c r="I84" i="12" s="1"/>
  <c r="J83" i="12"/>
  <c r="I83" i="12" s="1"/>
  <c r="J82" i="12"/>
  <c r="I82" i="12" s="1"/>
  <c r="J81" i="12"/>
  <c r="I81" i="12" s="1"/>
  <c r="J80" i="12"/>
  <c r="I80" i="12" s="1"/>
  <c r="J79" i="12"/>
  <c r="I79" i="12" s="1"/>
  <c r="J78" i="12"/>
  <c r="I78" i="12" s="1"/>
  <c r="J77" i="12"/>
  <c r="I77" i="12" s="1"/>
  <c r="J76" i="12"/>
  <c r="I76" i="12" s="1"/>
  <c r="J75" i="12"/>
  <c r="I75" i="12" s="1"/>
  <c r="J73" i="12"/>
  <c r="I73" i="12" s="1"/>
  <c r="J72" i="12"/>
  <c r="I72" i="12" s="1"/>
  <c r="J71" i="12"/>
  <c r="I71" i="12" s="1"/>
  <c r="J70" i="12"/>
  <c r="I70" i="12" s="1"/>
  <c r="J69" i="12"/>
  <c r="I69" i="12" s="1"/>
  <c r="J68" i="12"/>
  <c r="I68" i="12" s="1"/>
  <c r="J67" i="12"/>
  <c r="I67" i="12" s="1"/>
  <c r="J66" i="12"/>
  <c r="I66" i="12" s="1"/>
  <c r="J65" i="12"/>
  <c r="I65" i="12" s="1"/>
  <c r="J64" i="12"/>
  <c r="I64" i="12" s="1"/>
  <c r="J63" i="12"/>
  <c r="I63" i="12" s="1"/>
  <c r="J62" i="12"/>
  <c r="I62" i="12" s="1"/>
  <c r="J61" i="12"/>
  <c r="I61" i="12" s="1"/>
  <c r="J60" i="12"/>
  <c r="I60" i="12" s="1"/>
  <c r="J59" i="12"/>
  <c r="I59" i="12" s="1"/>
  <c r="J58" i="12"/>
  <c r="I58" i="12" s="1"/>
  <c r="J57" i="12"/>
  <c r="I57" i="12" s="1"/>
  <c r="J56" i="12"/>
  <c r="I56" i="12" s="1"/>
  <c r="J55" i="12"/>
  <c r="I55" i="12" s="1"/>
  <c r="J54" i="12"/>
  <c r="I54" i="12" s="1"/>
  <c r="J53" i="12"/>
  <c r="I53" i="12" s="1"/>
  <c r="J52" i="12"/>
  <c r="I52" i="12" s="1"/>
  <c r="J51" i="12"/>
  <c r="I51" i="12" s="1"/>
  <c r="J50" i="12"/>
  <c r="I50" i="12" s="1"/>
  <c r="J49" i="12"/>
  <c r="I49" i="12" s="1"/>
  <c r="J48" i="12"/>
  <c r="I48" i="12" s="1"/>
  <c r="J47" i="12"/>
  <c r="I47" i="12" s="1"/>
  <c r="J46" i="12"/>
  <c r="I46" i="12" s="1"/>
  <c r="J45" i="12"/>
  <c r="I45" i="12" s="1"/>
  <c r="J44" i="12"/>
  <c r="I44" i="12" s="1"/>
  <c r="J43" i="12"/>
  <c r="I43" i="12" s="1"/>
  <c r="J42" i="12"/>
  <c r="I42" i="12" s="1"/>
  <c r="J41" i="12"/>
  <c r="I41" i="12" s="1"/>
  <c r="J40" i="12"/>
  <c r="I40" i="12" s="1"/>
  <c r="J39" i="12"/>
  <c r="I39" i="12" s="1"/>
  <c r="J38" i="12"/>
  <c r="I38" i="12" s="1"/>
  <c r="J37" i="12"/>
  <c r="I37" i="12" s="1"/>
  <c r="J36" i="12"/>
  <c r="I36" i="12" s="1"/>
  <c r="J35" i="12"/>
  <c r="I35" i="12" s="1"/>
  <c r="J34" i="12"/>
  <c r="I34" i="12" s="1"/>
  <c r="J33" i="12"/>
  <c r="I33" i="12" s="1"/>
  <c r="J32" i="12"/>
  <c r="I32" i="12" s="1"/>
  <c r="J31" i="12"/>
  <c r="I31" i="12" s="1"/>
  <c r="J30" i="12"/>
  <c r="I30" i="12" s="1"/>
  <c r="J29" i="12"/>
  <c r="I29" i="12" s="1"/>
  <c r="J28" i="12"/>
  <c r="I28" i="12" s="1"/>
  <c r="J27" i="12"/>
  <c r="I27" i="12" s="1"/>
  <c r="J26" i="12"/>
  <c r="I26" i="12" s="1"/>
  <c r="J25" i="12"/>
  <c r="I25" i="12" s="1"/>
  <c r="J24" i="12"/>
  <c r="I24" i="12" s="1"/>
  <c r="J23" i="12"/>
  <c r="I23" i="12" s="1"/>
  <c r="J22" i="12"/>
  <c r="I22" i="12" s="1"/>
  <c r="J21" i="12"/>
  <c r="I21" i="12" s="1"/>
  <c r="J20" i="12"/>
  <c r="I20" i="12" s="1"/>
  <c r="J19" i="12"/>
  <c r="I19" i="12" s="1"/>
  <c r="J18" i="12"/>
  <c r="I18" i="12" s="1"/>
  <c r="J17" i="12"/>
  <c r="I17" i="12" s="1"/>
  <c r="J16" i="12"/>
  <c r="I16" i="12" s="1"/>
  <c r="J15" i="12"/>
  <c r="I15" i="12" s="1"/>
  <c r="J14" i="12"/>
  <c r="I14" i="12" s="1"/>
  <c r="J13" i="12"/>
  <c r="I13" i="12" s="1"/>
  <c r="J12" i="12"/>
  <c r="I12" i="12" s="1"/>
  <c r="J11" i="12"/>
  <c r="I11" i="12" s="1"/>
  <c r="J10" i="12"/>
  <c r="I10" i="12" s="1"/>
  <c r="J9" i="12"/>
  <c r="I9" i="12" s="1"/>
  <c r="J8" i="12"/>
  <c r="I8" i="12" s="1"/>
  <c r="J7" i="12"/>
  <c r="I7" i="12" s="1"/>
  <c r="J6" i="12"/>
  <c r="I6" i="12" s="1"/>
  <c r="J5" i="12"/>
  <c r="I5" i="12" s="1"/>
</calcChain>
</file>

<file path=xl/sharedStrings.xml><?xml version="1.0" encoding="utf-8"?>
<sst xmlns="http://schemas.openxmlformats.org/spreadsheetml/2006/main" count="756" uniqueCount="257">
  <si>
    <t>Cabrillo Unified</t>
  </si>
  <si>
    <t>Jefferson Union High</t>
  </si>
  <si>
    <t>San Mateo Union High</t>
  </si>
  <si>
    <t>Sequoia Union High</t>
  </si>
  <si>
    <t>South San Francisco Unified</t>
  </si>
  <si>
    <t>Lompoc Unified</t>
  </si>
  <si>
    <t>Antelope Valley Union High</t>
  </si>
  <si>
    <t>Garden Grove Unified</t>
  </si>
  <si>
    <t>Huntington Beach Union High</t>
  </si>
  <si>
    <t>William S. Hart Union High</t>
  </si>
  <si>
    <t>Contra Costa</t>
  </si>
  <si>
    <t>Acalanes Union High</t>
  </si>
  <si>
    <t>Antioch Unified</t>
  </si>
  <si>
    <t>Liberty Union High</t>
  </si>
  <si>
    <t>Martinez Unified</t>
  </si>
  <si>
    <t>Mt. Diablo Unified</t>
  </si>
  <si>
    <t>Pittsburg Unified</t>
  </si>
  <si>
    <t>West Contra Costa Unified</t>
  </si>
  <si>
    <t>Lincoln Unified</t>
  </si>
  <si>
    <t>Lodi Unified</t>
  </si>
  <si>
    <t>Manteca Unified</t>
  </si>
  <si>
    <t>River Delta Joint Unified</t>
  </si>
  <si>
    <t>Stockton Unified</t>
  </si>
  <si>
    <t>Tracy Joint Unified</t>
  </si>
  <si>
    <t>Coachella Valley Unified</t>
  </si>
  <si>
    <t>Desert Sands Unified</t>
  </si>
  <si>
    <t>Palm Springs Unified</t>
  </si>
  <si>
    <t>Plumas Unified</t>
  </si>
  <si>
    <t>Fremont Union High</t>
  </si>
  <si>
    <t>Mountain View-Los Altos Union High</t>
  </si>
  <si>
    <t>Palo Alto Unified</t>
  </si>
  <si>
    <t>Imperial</t>
  </si>
  <si>
    <t>Kern</t>
  </si>
  <si>
    <t>Delano Joint Union High</t>
  </si>
  <si>
    <t>Kern High</t>
  </si>
  <si>
    <t>McFarland Unified</t>
  </si>
  <si>
    <t>Mojave Unified</t>
  </si>
  <si>
    <t>Muroc Joint Unified</t>
  </si>
  <si>
    <t>Porterville Unified</t>
  </si>
  <si>
    <t>Sierra Sands Unified</t>
  </si>
  <si>
    <t>Tehachapi Unified</t>
  </si>
  <si>
    <t>Wasco Union High</t>
  </si>
  <si>
    <t>Long Beach Unified</t>
  </si>
  <si>
    <t>Los Angeles</t>
  </si>
  <si>
    <t>Burbank Unified</t>
  </si>
  <si>
    <t>Culver City Unified</t>
  </si>
  <si>
    <t>Los Angeles Unified</t>
  </si>
  <si>
    <t>Montebello Unified</t>
  </si>
  <si>
    <t>Castro Valley Unified</t>
  </si>
  <si>
    <t>Dublin Unified</t>
  </si>
  <si>
    <t>Hayward Unified</t>
  </si>
  <si>
    <t>Livermore Valley Joint Unified</t>
  </si>
  <si>
    <t>New Haven Unified</t>
  </si>
  <si>
    <t>Pleasanton Unified</t>
  </si>
  <si>
    <t>San Leandro Unified</t>
  </si>
  <si>
    <t>San Lorenzo Unified</t>
  </si>
  <si>
    <t>Tri-Valley ROP</t>
  </si>
  <si>
    <t>Monterey</t>
  </si>
  <si>
    <t>Carmel Unified</t>
  </si>
  <si>
    <t>Monterey Peninsula Unified</t>
  </si>
  <si>
    <t>Pacific Grove Unified</t>
  </si>
  <si>
    <t>Baldwin Park Unified</t>
  </si>
  <si>
    <t>Bassett Unified</t>
  </si>
  <si>
    <t>Charter Oak Unified</t>
  </si>
  <si>
    <t>Covina-Valley Unified</t>
  </si>
  <si>
    <t>Hacienda la Puente Unified</t>
  </si>
  <si>
    <t>Pomona Unified</t>
  </si>
  <si>
    <t>Rowland Unified</t>
  </si>
  <si>
    <t>Calistoga Joint Unified</t>
  </si>
  <si>
    <t>Napa Valley Unified</t>
  </si>
  <si>
    <t>Pasadena Unified</t>
  </si>
  <si>
    <t>Temple City Unified</t>
  </si>
  <si>
    <t>Orange Unified</t>
  </si>
  <si>
    <t>El Monte Union High</t>
  </si>
  <si>
    <t>El Rancho Unified</t>
  </si>
  <si>
    <t>Tri-Cities ROP</t>
  </si>
  <si>
    <t>Whittier Union High</t>
  </si>
  <si>
    <t>Alvord Unified</t>
  </si>
  <si>
    <t>Corona-Norco Unified</t>
  </si>
  <si>
    <t>Jurupa Unified</t>
  </si>
  <si>
    <t>Moreno Valley Unified</t>
  </si>
  <si>
    <t>Riverside Unified</t>
  </si>
  <si>
    <t>Val Verde Unified</t>
  </si>
  <si>
    <t>San Bernardino</t>
  </si>
  <si>
    <t>San Diego</t>
  </si>
  <si>
    <t>San Diego Unified</t>
  </si>
  <si>
    <t>San Francisco</t>
  </si>
  <si>
    <t>San Francisco Unified</t>
  </si>
  <si>
    <t>San Luis Obispo</t>
  </si>
  <si>
    <t>Lucia Mar Unified</t>
  </si>
  <si>
    <t>San Luis Coastal Unified</t>
  </si>
  <si>
    <t>Templeton Unified</t>
  </si>
  <si>
    <t>Santa Barbara</t>
  </si>
  <si>
    <t>Santa Cruz</t>
  </si>
  <si>
    <t>Pajaro Valley Unified</t>
  </si>
  <si>
    <t>Santa Monica-Malibu Unified</t>
  </si>
  <si>
    <t>Corcoran Joint Unified</t>
  </si>
  <si>
    <t>Cutler-Orosi Joint Unified</t>
  </si>
  <si>
    <t>Farmersville Unified</t>
  </si>
  <si>
    <t>Hanford Joint Union High</t>
  </si>
  <si>
    <t>Lindsay Unified</t>
  </si>
  <si>
    <t>Tulare Joint Union High</t>
  </si>
  <si>
    <t>Visalia Unified</t>
  </si>
  <si>
    <t>Solano</t>
  </si>
  <si>
    <t>Benicia Unified</t>
  </si>
  <si>
    <t>Fairfield-Suisun Unified</t>
  </si>
  <si>
    <t>Vacaville Unified</t>
  </si>
  <si>
    <t>Vallejo City Unified</t>
  </si>
  <si>
    <t>Sonoma</t>
  </si>
  <si>
    <t>Petaluma Joint Union High</t>
  </si>
  <si>
    <t>Centinela Valley Union High</t>
  </si>
  <si>
    <t>Inglewood Unified</t>
  </si>
  <si>
    <t>Redondo Beach Unified</t>
  </si>
  <si>
    <t>Torrance Unified</t>
  </si>
  <si>
    <t>Campbell Union High</t>
  </si>
  <si>
    <t>East Side Union High</t>
  </si>
  <si>
    <t>Milpitas Unified</t>
  </si>
  <si>
    <t>Santa Clara Unified</t>
  </si>
  <si>
    <t>College and Career Advantage</t>
  </si>
  <si>
    <t>Irvine Unified</t>
  </si>
  <si>
    <t>Laguna Beach Unified</t>
  </si>
  <si>
    <t>Tustin Unified</t>
  </si>
  <si>
    <t>ABC Unified</t>
  </si>
  <si>
    <t>Bellflower Unified</t>
  </si>
  <si>
    <t>Downey Unified</t>
  </si>
  <si>
    <t>Norwalk-La Mirada Unified</t>
  </si>
  <si>
    <t>Fremont Unified</t>
  </si>
  <si>
    <t>Newark Unified</t>
  </si>
  <si>
    <t>Conejo Valley Unified</t>
  </si>
  <si>
    <t>Fillmore Unified</t>
  </si>
  <si>
    <t>Moorpark Unified</t>
  </si>
  <si>
    <t>Ojai Unified</t>
  </si>
  <si>
    <t>Oxnard Union High</t>
  </si>
  <si>
    <t>Santa Paula Unified</t>
  </si>
  <si>
    <t>Simi Valley Unified</t>
  </si>
  <si>
    <t>Ventura Unified</t>
  </si>
  <si>
    <t>St. Helena Unified School District</t>
  </si>
  <si>
    <t>Metropolitan Education District</t>
  </si>
  <si>
    <t>County Treasurer</t>
  </si>
  <si>
    <t>County Code</t>
  </si>
  <si>
    <t>Fi$Cal Supplier ID</t>
  </si>
  <si>
    <t>PCA</t>
  </si>
  <si>
    <t xml:space="preserve">Service Location </t>
  </si>
  <si>
    <t>Alameda</t>
  </si>
  <si>
    <t>Calaveras</t>
  </si>
  <si>
    <t>Contra Costa COE</t>
  </si>
  <si>
    <t>Inyo</t>
  </si>
  <si>
    <t>Inyo COE</t>
  </si>
  <si>
    <t>Kings</t>
  </si>
  <si>
    <t>Mono</t>
  </si>
  <si>
    <t>Mono COE</t>
  </si>
  <si>
    <t>Napa</t>
  </si>
  <si>
    <t>Orange</t>
  </si>
  <si>
    <t>Placer County</t>
  </si>
  <si>
    <t>Plumas</t>
  </si>
  <si>
    <t>Plumas COE</t>
  </si>
  <si>
    <t>Riverside</t>
  </si>
  <si>
    <t>Riverside COE</t>
  </si>
  <si>
    <t>Sacramento</t>
  </si>
  <si>
    <t>San Joaquin</t>
  </si>
  <si>
    <t>San Joaquin COE</t>
  </si>
  <si>
    <t>San Mateo</t>
  </si>
  <si>
    <t>Santa Clara</t>
  </si>
  <si>
    <t>Santa Cruz COE</t>
  </si>
  <si>
    <t>Sierra</t>
  </si>
  <si>
    <t>Sierra COE</t>
  </si>
  <si>
    <t>Siskiyou</t>
  </si>
  <si>
    <t>Solano COE</t>
  </si>
  <si>
    <t>Sonoma COE</t>
  </si>
  <si>
    <t>Sutter</t>
  </si>
  <si>
    <t>Tulare</t>
  </si>
  <si>
    <t>Ventura</t>
  </si>
  <si>
    <t>Calaveras COE</t>
  </si>
  <si>
    <t>0000011843</t>
  </si>
  <si>
    <t>0000009047</t>
  </si>
  <si>
    <t>0000002583</t>
  </si>
  <si>
    <t>0000044132</t>
  </si>
  <si>
    <t>0000004357</t>
  </si>
  <si>
    <t>0000012840</t>
  </si>
  <si>
    <t>0000011788</t>
  </si>
  <si>
    <t>0000011841</t>
  </si>
  <si>
    <t>07</t>
  </si>
  <si>
    <t>05</t>
  </si>
  <si>
    <t>01</t>
  </si>
  <si>
    <t>0000011837</t>
  </si>
  <si>
    <t>0000011836</t>
  </si>
  <si>
    <t>0000011852</t>
  </si>
  <si>
    <t>0000011846</t>
  </si>
  <si>
    <t>0000011814</t>
  </si>
  <si>
    <t>0000008422</t>
  </si>
  <si>
    <t>0000011833</t>
  </si>
  <si>
    <t>0000040496</t>
  </si>
  <si>
    <t>0000011859</t>
  </si>
  <si>
    <t>0000011784</t>
  </si>
  <si>
    <t>0000008322</t>
  </si>
  <si>
    <t>0000011834</t>
  </si>
  <si>
    <t>0000004848</t>
  </si>
  <si>
    <t>0000007988</t>
  </si>
  <si>
    <t>0000011840</t>
  </si>
  <si>
    <t>0000011842</t>
  </si>
  <si>
    <t>0000011781</t>
  </si>
  <si>
    <t>0000012471</t>
  </si>
  <si>
    <t>0000012839</t>
  </si>
  <si>
    <t>0000011782</t>
  </si>
  <si>
    <t>0000011854</t>
  </si>
  <si>
    <t>0000011855</t>
  </si>
  <si>
    <t>0000001357</t>
  </si>
  <si>
    <t>0000011839</t>
  </si>
  <si>
    <t>California Department of Education</t>
  </si>
  <si>
    <t>Adult Education Office</t>
  </si>
  <si>
    <t>Napa COE</t>
  </si>
  <si>
    <t>Grantee</t>
  </si>
  <si>
    <t>California Adult Education Program</t>
  </si>
  <si>
    <t>Schedule of Apportionments</t>
  </si>
  <si>
    <t xml:space="preserve">Imperial COE </t>
  </si>
  <si>
    <t xml:space="preserve">Claremont Unified </t>
  </si>
  <si>
    <t xml:space="preserve">Paramount Unified </t>
  </si>
  <si>
    <t xml:space="preserve">Roseville Joint Union High </t>
  </si>
  <si>
    <t xml:space="preserve">Sacramento COE </t>
  </si>
  <si>
    <t>Chaffey Joint Union High</t>
  </si>
  <si>
    <t xml:space="preserve">Sweetwater Union High </t>
  </si>
  <si>
    <t xml:space="preserve">Vista Unified </t>
  </si>
  <si>
    <t xml:space="preserve">Siskiyou COE </t>
  </si>
  <si>
    <t xml:space="preserve">Sutter COE </t>
  </si>
  <si>
    <t>Totals</t>
  </si>
  <si>
    <t>July &amp; August 2023 Payment</t>
  </si>
  <si>
    <r>
      <t>Sept 2023 thru June 2024 Payment
(</t>
    </r>
    <r>
      <rPr>
        <b/>
        <sz val="12"/>
        <color rgb="FF000000"/>
        <rFont val="Arial"/>
        <family val="2"/>
      </rPr>
      <t>Monthly</t>
    </r>
    <r>
      <rPr>
        <sz val="12"/>
        <color indexed="8"/>
        <rFont val="Arial"/>
        <family val="2"/>
      </rPr>
      <t>)</t>
    </r>
  </si>
  <si>
    <t>1</t>
  </si>
  <si>
    <t>50</t>
  </si>
  <si>
    <t>11</t>
  </si>
  <si>
    <t>3</t>
  </si>
  <si>
    <t>2</t>
  </si>
  <si>
    <t>4</t>
  </si>
  <si>
    <t>58</t>
  </si>
  <si>
    <t>22</t>
  </si>
  <si>
    <t>14</t>
  </si>
  <si>
    <t>39</t>
  </si>
  <si>
    <t>6</t>
  </si>
  <si>
    <t>52</t>
  </si>
  <si>
    <t>21</t>
  </si>
  <si>
    <t>13</t>
  </si>
  <si>
    <t>10</t>
  </si>
  <si>
    <t>County Name</t>
  </si>
  <si>
    <t>TOTAL  Funding</t>
  </si>
  <si>
    <t>TOTAL FUNDING</t>
  </si>
  <si>
    <t>Grand Total</t>
  </si>
  <si>
    <t>Fi$Cal Address Supplier ID</t>
  </si>
  <si>
    <t>12</t>
  </si>
  <si>
    <t>September 2023</t>
  </si>
  <si>
    <t>Fiscal Year 2023–24</t>
  </si>
  <si>
    <t xml:space="preserve">Schedule of Apportionments </t>
  </si>
  <si>
    <t>County Summary</t>
  </si>
  <si>
    <t>County Summary July–August</t>
  </si>
  <si>
    <t>County Summary September 2023–June 2024 (Monthly)</t>
  </si>
  <si>
    <t>Total Funding 2023–2024</t>
  </si>
  <si>
    <t>Sept – June</t>
  </si>
  <si>
    <t>Jul –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</si>
</sst>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\$#,##0"/>
    <numFmt numFmtId="165" formatCode="&quot;$&quot;#,##0"/>
    <numFmt numFmtId="166" formatCode="[$-10409]&quot;$&quot;#,##0;\(&quot;$&quot;#,##0\)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Calibri"/>
      <family val="2"/>
      <scheme val="minor"/>
    </font>
    <font>
      <b/>
      <sz val="14"/>
      <color theme="3"/>
      <name val="Arial"/>
      <family val="2"/>
    </font>
    <font>
      <b/>
      <sz val="12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9" fontId="9" fillId="0" borderId="7" applyNumberFormat="0" applyFill="0" applyBorder="0" applyAlignment="0" applyProtection="0"/>
    <xf numFmtId="0" fontId="10" fillId="0" borderId="8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42" fontId="3" fillId="0" borderId="1" xfId="0" applyNumberFormat="1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65" fontId="5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3" fillId="0" borderId="0" xfId="0" applyFont="1"/>
    <xf numFmtId="166" fontId="7" fillId="0" borderId="1" xfId="0" applyNumberFormat="1" applyFont="1" applyBorder="1"/>
    <xf numFmtId="0" fontId="3" fillId="0" borderId="0" xfId="0" applyFont="1" applyAlignment="1">
      <alignment horizontal="center"/>
    </xf>
    <xf numFmtId="165" fontId="3" fillId="0" borderId="0" xfId="0" applyNumberFormat="1" applyFont="1"/>
    <xf numFmtId="166" fontId="6" fillId="0" borderId="1" xfId="0" applyNumberFormat="1" applyFont="1" applyBorder="1"/>
    <xf numFmtId="49" fontId="3" fillId="0" borderId="0" xfId="0" applyNumberFormat="1" applyFont="1"/>
    <xf numFmtId="44" fontId="8" fillId="0" borderId="0" xfId="1" applyFont="1" applyFill="1"/>
    <xf numFmtId="0" fontId="2" fillId="0" borderId="0" xfId="0" applyFont="1" applyAlignment="1">
      <alignment horizontal="left" vertical="top"/>
    </xf>
    <xf numFmtId="0" fontId="2" fillId="0" borderId="2" xfId="0" applyFont="1" applyBorder="1"/>
    <xf numFmtId="0" fontId="3" fillId="0" borderId="2" xfId="0" applyFont="1" applyBorder="1"/>
    <xf numFmtId="165" fontId="3" fillId="0" borderId="3" xfId="0" applyNumberFormat="1" applyFont="1" applyBorder="1"/>
    <xf numFmtId="49" fontId="3" fillId="0" borderId="5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5" fillId="0" borderId="5" xfId="0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0" fontId="2" fillId="0" borderId="2" xfId="0" applyFont="1" applyBorder="1" applyAlignment="1">
      <alignment horizontal="left" vertical="top" wrapText="1" readingOrder="1"/>
    </xf>
    <xf numFmtId="0" fontId="6" fillId="0" borderId="2" xfId="0" applyFont="1" applyBorder="1"/>
    <xf numFmtId="0" fontId="7" fillId="0" borderId="2" xfId="0" applyFont="1" applyBorder="1"/>
    <xf numFmtId="166" fontId="2" fillId="0" borderId="3" xfId="0" applyNumberFormat="1" applyFont="1" applyBorder="1" applyAlignment="1">
      <alignment horizontal="right" vertical="top" wrapText="1" readingOrder="1"/>
    </xf>
    <xf numFmtId="164" fontId="6" fillId="0" borderId="3" xfId="0" applyNumberFormat="1" applyFont="1" applyBorder="1"/>
    <xf numFmtId="0" fontId="7" fillId="0" borderId="4" xfId="0" applyFont="1" applyBorder="1"/>
    <xf numFmtId="166" fontId="7" fillId="0" borderId="6" xfId="0" applyNumberFormat="1" applyFont="1" applyBorder="1"/>
    <xf numFmtId="166" fontId="6" fillId="0" borderId="3" xfId="0" applyNumberFormat="1" applyFont="1" applyBorder="1"/>
    <xf numFmtId="0" fontId="8" fillId="0" borderId="0" xfId="0" applyFont="1"/>
    <xf numFmtId="49" fontId="2" fillId="0" borderId="0" xfId="0" applyNumberFormat="1" applyFont="1" applyAlignment="1">
      <alignment horizontal="left" vertical="top"/>
    </xf>
    <xf numFmtId="0" fontId="5" fillId="0" borderId="0" xfId="0" applyFont="1"/>
    <xf numFmtId="0" fontId="8" fillId="0" borderId="0" xfId="0" applyFont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0" fillId="0" borderId="8" xfId="3"/>
    <xf numFmtId="0" fontId="9" fillId="0" borderId="0" xfId="2" applyNumberFormat="1" applyBorder="1"/>
  </cellXfs>
  <cellStyles count="4">
    <cellStyle name="Currency" xfId="1" builtinId="4"/>
    <cellStyle name="Heading 1" xfId="2" builtinId="16" customBuiltin="1"/>
    <cellStyle name="Heading 2" xfId="3" builtinId="17" customBuiltin="1"/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[$-10409]&quot;$&quot;#,##0;\(&quot;$&quot;#,##0\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[$-10409]&quot;$&quot;#,##0;\(&quot;$&quot;#,##0\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[$-10409]&quot;$&quot;#,##0;\(&quot;$&quot;#,##0\)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\$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&quot;$&quot;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2" formatCode="_(&quot;$&quot;* #,##0_);_(&quot;$&quot;* \(#,##0\);_(&quot;$&quot;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\$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683192-94E5-4CF5-9315-1BC88951E193}" name="Table1" displayName="Table1" ref="A4:J155" totalsRowShown="0" headerRowDxfId="35" dataDxfId="33" headerRowBorderDxfId="34" tableBorderDxfId="32" totalsRowBorderDxfId="31">
  <autoFilter ref="A4:J155" xr:uid="{FC683192-94E5-4CF5-9315-1BC88951E19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10244B67-17E9-4B9E-AD8B-325CBBAE90C0}" name="County Treasurer" dataDxfId="30"/>
    <tableColumn id="2" xr3:uid="{182DDB55-0B45-4FD9-80C7-CB49BBB4DE87}" name="County Code" dataDxfId="29"/>
    <tableColumn id="3" xr3:uid="{111BDCED-77A9-4B2D-A2CE-9969D2E8686B}" name="Fi$Cal Supplier ID" dataDxfId="28"/>
    <tableColumn id="4" xr3:uid="{81C69DB2-945A-473E-B944-04749BBCCDA9}" name="Fi$Cal Address Supplier ID" dataDxfId="27"/>
    <tableColumn id="5" xr3:uid="{26F69D4F-D80F-43C2-AB0A-7A5E1A1818D6}" name="PCA" dataDxfId="26"/>
    <tableColumn id="6" xr3:uid="{9BBDE3EB-410E-4CEA-9F84-E9D0D5381BEB}" name="Service Location " dataDxfId="25"/>
    <tableColumn id="7" xr3:uid="{6E471FD9-DDD2-43E9-B6AD-A4A80196D35B}" name="Grantee" dataDxfId="24"/>
    <tableColumn id="8" xr3:uid="{3195A1F6-F01E-4926-9A83-DFE92912A322}" name="Total Funding 2023–2024" dataDxfId="23"/>
    <tableColumn id="9" xr3:uid="{66E4AA72-BD83-4298-8435-8780C80D0D52}" name="July &amp; August 2023 Payment" dataDxfId="22"/>
    <tableColumn id="10" xr3:uid="{8D908C7A-38AA-4099-AF76-2040F0C60227}" name="Sept 2023 thru June 2024 Payment_x000a_(Monthly)" dataDxfId="2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otal funding stated for each grantee, for the 2023-24 fiscal year. Also, July and August payment stated and September through June monthly payments state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D7A0BD-6E16-4C17-848F-65F055768FC3}" name="Table2" displayName="Table2" ref="A5:B38" totalsRowShown="0" headerRowDxfId="20" dataDxfId="18" headerRowBorderDxfId="19" tableBorderDxfId="17" totalsRowBorderDxfId="16">
  <autoFilter ref="A5:B38" xr:uid="{29D7A0BD-6E16-4C17-848F-65F055768FC3}">
    <filterColumn colId="0" hiddenButton="1"/>
    <filterColumn colId="1" hiddenButton="1"/>
  </autoFilter>
  <tableColumns count="2">
    <tableColumn id="1" xr3:uid="{2F4F8959-AF43-41CB-960C-5F237A39A12C}" name="County Name" dataDxfId="15"/>
    <tableColumn id="2" xr3:uid="{683FF084-42FA-4605-BC0A-9390C547912B}" name="TOTAL  Funding" dataDxfId="1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uly and August  funding stated for each county, for the 2023-24 fiscal year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0E11D50-A609-4FA2-83B1-76EA5CE0D46E}" name="Table3" displayName="Table3" ref="A5:B38" totalsRowShown="0" headerRowDxfId="13" dataDxfId="11" headerRowBorderDxfId="12" tableBorderDxfId="10" totalsRowBorderDxfId="9">
  <autoFilter ref="A5:B38" xr:uid="{D0E11D50-A609-4FA2-83B1-76EA5CE0D46E}">
    <filterColumn colId="0" hiddenButton="1"/>
    <filterColumn colId="1" hiddenButton="1"/>
  </autoFilter>
  <tableColumns count="2">
    <tableColumn id="1" xr3:uid="{34BE1AAF-8DB6-4A1C-90EE-FC3705BBA187}" name="County Name" dataDxfId="8"/>
    <tableColumn id="2" xr3:uid="{E13B845E-5CF0-4976-8E81-2EBD0CF71973}" name="TOTAL  Funding" dataDxfId="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eptember 2023 through June 2024 funding stated for each county, for the 2023-24 fiscal year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3950F33-9E06-4491-BBC4-37386566177C}" name="Table4" displayName="Table4" ref="A5:D38" totalsRowShown="0" headerRowDxfId="6" dataDxfId="5" tableBorderDxfId="4">
  <autoFilter ref="A5:D38" xr:uid="{93950F33-9E06-4491-BBC4-37386566177C}">
    <filterColumn colId="0" hiddenButton="1"/>
    <filterColumn colId="1" hiddenButton="1"/>
    <filterColumn colId="2" hiddenButton="1"/>
    <filterColumn colId="3" hiddenButton="1"/>
  </autoFilter>
  <tableColumns count="4">
    <tableColumn id="1" xr3:uid="{A485CB59-5178-445E-BDFC-52BC53266F25}" name="County Name" dataDxfId="3"/>
    <tableColumn id="2" xr3:uid="{B7B5B859-A46F-416D-9537-850EE0AEFAB4}" name="TOTAL FUNDING" dataDxfId="2"/>
    <tableColumn id="4" xr3:uid="{EABFAA46-6E5C-48C4-AF71-B53A49B6D867}" name="Sept – June" dataDxfId="1"/>
    <tableColumn id="5" xr3:uid="{BCF76851-49A0-42C5-91AD-BFDA50AC7F39}" name="Jul – Aug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otal funding stated for each county, for the 2023-24 fiscal year as well as July and August payment and September through June payment stated for each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82A0B-DE69-43C1-8910-4C88C5D1926C}">
  <dimension ref="A1:K158"/>
  <sheetViews>
    <sheetView tabSelected="1" zoomScaleNormal="100" workbookViewId="0"/>
  </sheetViews>
  <sheetFormatPr defaultColWidth="8.7109375" defaultRowHeight="15" x14ac:dyDescent="0.2"/>
  <cols>
    <col min="1" max="1" width="17.42578125" style="10" customWidth="1"/>
    <col min="2" max="2" width="11.85546875" style="15" customWidth="1"/>
    <col min="3" max="3" width="15.28515625" style="10" customWidth="1"/>
    <col min="4" max="4" width="12.85546875" style="10" customWidth="1"/>
    <col min="5" max="5" width="11.85546875" style="10" customWidth="1"/>
    <col min="6" max="6" width="11.85546875" style="12" customWidth="1"/>
    <col min="7" max="7" width="36.85546875" style="10" bestFit="1" customWidth="1"/>
    <col min="8" max="8" width="17.5703125" style="10" customWidth="1"/>
    <col min="9" max="9" width="14" style="10" bestFit="1" customWidth="1"/>
    <col min="10" max="10" width="20.5703125" style="10" bestFit="1" customWidth="1"/>
    <col min="11" max="11" width="14.140625" style="10" customWidth="1"/>
    <col min="12" max="16384" width="8.7109375" style="10"/>
  </cols>
  <sheetData>
    <row r="1" spans="1:11" ht="18" x14ac:dyDescent="0.25">
      <c r="A1" s="52" t="s">
        <v>212</v>
      </c>
      <c r="B1" s="37"/>
      <c r="C1" s="35"/>
      <c r="D1" s="35"/>
      <c r="E1" s="35"/>
      <c r="F1" s="35"/>
      <c r="G1" s="35"/>
      <c r="H1" s="35"/>
      <c r="I1" s="35"/>
      <c r="J1" s="35"/>
    </row>
    <row r="2" spans="1:11" ht="16.5" thickBot="1" x14ac:dyDescent="0.3">
      <c r="A2" s="51" t="s">
        <v>213</v>
      </c>
      <c r="B2" s="37"/>
      <c r="C2" s="35"/>
      <c r="D2" s="35"/>
      <c r="E2" s="35"/>
      <c r="F2" s="35"/>
      <c r="G2" s="35"/>
      <c r="H2" s="35"/>
      <c r="I2" s="35"/>
      <c r="J2" s="35"/>
    </row>
    <row r="3" spans="1:11" ht="17.25" thickTop="1" thickBot="1" x14ac:dyDescent="0.3">
      <c r="A3" s="51" t="s">
        <v>249</v>
      </c>
      <c r="B3"/>
      <c r="C3" s="35"/>
      <c r="D3" s="35"/>
      <c r="E3" s="35"/>
      <c r="F3" s="35"/>
      <c r="G3" s="35"/>
      <c r="H3" s="35"/>
      <c r="I3" s="35"/>
      <c r="J3" s="35"/>
    </row>
    <row r="4" spans="1:11" s="42" customFormat="1" ht="54.95" customHeight="1" thickTop="1" x14ac:dyDescent="0.25">
      <c r="A4" s="46" t="s">
        <v>138</v>
      </c>
      <c r="B4" s="47" t="s">
        <v>139</v>
      </c>
      <c r="C4" s="48" t="s">
        <v>140</v>
      </c>
      <c r="D4" s="48" t="s">
        <v>246</v>
      </c>
      <c r="E4" s="48" t="s">
        <v>141</v>
      </c>
      <c r="F4" s="48" t="s">
        <v>142</v>
      </c>
      <c r="G4" s="41" t="s">
        <v>211</v>
      </c>
      <c r="H4" s="49" t="s">
        <v>254</v>
      </c>
      <c r="I4" s="49" t="s">
        <v>225</v>
      </c>
      <c r="J4" s="50" t="s">
        <v>226</v>
      </c>
    </row>
    <row r="5" spans="1:11" ht="18" customHeight="1" x14ac:dyDescent="0.2">
      <c r="A5" s="18" t="s">
        <v>143</v>
      </c>
      <c r="B5" s="9" t="s">
        <v>183</v>
      </c>
      <c r="C5" s="3" t="s">
        <v>193</v>
      </c>
      <c r="D5" s="9" t="s">
        <v>227</v>
      </c>
      <c r="E5" s="2">
        <v>25313</v>
      </c>
      <c r="F5" s="2">
        <v>61150</v>
      </c>
      <c r="G5" s="4" t="s">
        <v>48</v>
      </c>
      <c r="H5" s="5">
        <v>3372976</v>
      </c>
      <c r="I5" s="6">
        <f t="shared" ref="I5:I36" si="0">ROUND(H5-J5*10,0)</f>
        <v>562166</v>
      </c>
      <c r="J5" s="20">
        <f t="shared" ref="J5:J36" si="1">ROUND(H5/12,0)</f>
        <v>281081</v>
      </c>
    </row>
    <row r="6" spans="1:11" ht="18" customHeight="1" x14ac:dyDescent="0.25">
      <c r="A6" s="18" t="s">
        <v>143</v>
      </c>
      <c r="B6" s="9" t="s">
        <v>183</v>
      </c>
      <c r="C6" s="3" t="s">
        <v>193</v>
      </c>
      <c r="D6" s="9" t="s">
        <v>227</v>
      </c>
      <c r="E6" s="2">
        <v>25313</v>
      </c>
      <c r="F6" s="2">
        <v>75093</v>
      </c>
      <c r="G6" s="4" t="s">
        <v>49</v>
      </c>
      <c r="H6" s="5">
        <v>593669</v>
      </c>
      <c r="I6" s="6">
        <f t="shared" si="0"/>
        <v>98949</v>
      </c>
      <c r="J6" s="20">
        <f t="shared" si="1"/>
        <v>49472</v>
      </c>
      <c r="K6" s="16"/>
    </row>
    <row r="7" spans="1:11" ht="18" customHeight="1" x14ac:dyDescent="0.25">
      <c r="A7" s="18" t="s">
        <v>143</v>
      </c>
      <c r="B7" s="9" t="s">
        <v>183</v>
      </c>
      <c r="C7" s="3" t="s">
        <v>193</v>
      </c>
      <c r="D7" s="9" t="s">
        <v>227</v>
      </c>
      <c r="E7" s="2">
        <v>25313</v>
      </c>
      <c r="F7" s="2">
        <v>61176</v>
      </c>
      <c r="G7" s="4" t="s">
        <v>126</v>
      </c>
      <c r="H7" s="5">
        <v>4095588</v>
      </c>
      <c r="I7" s="6">
        <f t="shared" si="0"/>
        <v>682598</v>
      </c>
      <c r="J7" s="20">
        <f t="shared" si="1"/>
        <v>341299</v>
      </c>
      <c r="K7" s="16"/>
    </row>
    <row r="8" spans="1:11" ht="18" customHeight="1" x14ac:dyDescent="0.25">
      <c r="A8" s="18" t="s">
        <v>143</v>
      </c>
      <c r="B8" s="9" t="s">
        <v>183</v>
      </c>
      <c r="C8" s="3" t="s">
        <v>193</v>
      </c>
      <c r="D8" s="9" t="s">
        <v>227</v>
      </c>
      <c r="E8" s="2">
        <v>25313</v>
      </c>
      <c r="F8" s="2">
        <v>61192</v>
      </c>
      <c r="G8" s="4" t="s">
        <v>50</v>
      </c>
      <c r="H8" s="5">
        <v>2286729</v>
      </c>
      <c r="I8" s="6">
        <f t="shared" si="0"/>
        <v>381119</v>
      </c>
      <c r="J8" s="20">
        <f t="shared" si="1"/>
        <v>190561</v>
      </c>
      <c r="K8" s="16"/>
    </row>
    <row r="9" spans="1:11" ht="18" customHeight="1" x14ac:dyDescent="0.25">
      <c r="A9" s="18" t="s">
        <v>143</v>
      </c>
      <c r="B9" s="9" t="s">
        <v>183</v>
      </c>
      <c r="C9" s="3" t="s">
        <v>193</v>
      </c>
      <c r="D9" s="9" t="s">
        <v>227</v>
      </c>
      <c r="E9" s="2">
        <v>25313</v>
      </c>
      <c r="F9" s="2">
        <v>61200</v>
      </c>
      <c r="G9" s="4" t="s">
        <v>51</v>
      </c>
      <c r="H9" s="5">
        <v>637552</v>
      </c>
      <c r="I9" s="6">
        <f t="shared" si="0"/>
        <v>106262</v>
      </c>
      <c r="J9" s="20">
        <f t="shared" si="1"/>
        <v>53129</v>
      </c>
      <c r="K9" s="16"/>
    </row>
    <row r="10" spans="1:11" ht="18" customHeight="1" x14ac:dyDescent="0.25">
      <c r="A10" s="18" t="s">
        <v>143</v>
      </c>
      <c r="B10" s="9" t="s">
        <v>183</v>
      </c>
      <c r="C10" s="3" t="s">
        <v>193</v>
      </c>
      <c r="D10" s="9" t="s">
        <v>227</v>
      </c>
      <c r="E10" s="2">
        <v>25313</v>
      </c>
      <c r="F10" s="2">
        <v>61242</v>
      </c>
      <c r="G10" s="4" t="s">
        <v>52</v>
      </c>
      <c r="H10" s="5">
        <v>379582</v>
      </c>
      <c r="I10" s="6">
        <f t="shared" si="0"/>
        <v>63262</v>
      </c>
      <c r="J10" s="20">
        <f t="shared" si="1"/>
        <v>31632</v>
      </c>
      <c r="K10" s="16"/>
    </row>
    <row r="11" spans="1:11" ht="18" customHeight="1" x14ac:dyDescent="0.25">
      <c r="A11" s="18" t="s">
        <v>143</v>
      </c>
      <c r="B11" s="9" t="s">
        <v>183</v>
      </c>
      <c r="C11" s="3" t="s">
        <v>193</v>
      </c>
      <c r="D11" s="9" t="s">
        <v>227</v>
      </c>
      <c r="E11" s="2">
        <v>25313</v>
      </c>
      <c r="F11" s="2">
        <v>61242</v>
      </c>
      <c r="G11" s="4" t="s">
        <v>52</v>
      </c>
      <c r="H11" s="5">
        <v>644718</v>
      </c>
      <c r="I11" s="6">
        <f t="shared" si="0"/>
        <v>107448</v>
      </c>
      <c r="J11" s="20">
        <f t="shared" si="1"/>
        <v>53727</v>
      </c>
      <c r="K11" s="16"/>
    </row>
    <row r="12" spans="1:11" ht="18" customHeight="1" x14ac:dyDescent="0.25">
      <c r="A12" s="18" t="s">
        <v>143</v>
      </c>
      <c r="B12" s="9" t="s">
        <v>183</v>
      </c>
      <c r="C12" s="3" t="s">
        <v>193</v>
      </c>
      <c r="D12" s="9" t="s">
        <v>227</v>
      </c>
      <c r="E12" s="2">
        <v>25313</v>
      </c>
      <c r="F12" s="2">
        <v>61234</v>
      </c>
      <c r="G12" s="4" t="s">
        <v>127</v>
      </c>
      <c r="H12" s="5">
        <v>249149</v>
      </c>
      <c r="I12" s="6">
        <f t="shared" si="0"/>
        <v>41529</v>
      </c>
      <c r="J12" s="20">
        <f t="shared" si="1"/>
        <v>20762</v>
      </c>
      <c r="K12" s="16"/>
    </row>
    <row r="13" spans="1:11" ht="18" customHeight="1" x14ac:dyDescent="0.25">
      <c r="A13" s="18" t="s">
        <v>143</v>
      </c>
      <c r="B13" s="9" t="s">
        <v>183</v>
      </c>
      <c r="C13" s="3" t="s">
        <v>193</v>
      </c>
      <c r="D13" s="9" t="s">
        <v>227</v>
      </c>
      <c r="E13" s="2">
        <v>25313</v>
      </c>
      <c r="F13" s="2">
        <v>75101</v>
      </c>
      <c r="G13" s="4" t="s">
        <v>53</v>
      </c>
      <c r="H13" s="5">
        <v>676647</v>
      </c>
      <c r="I13" s="6">
        <f t="shared" si="0"/>
        <v>112777</v>
      </c>
      <c r="J13" s="20">
        <f t="shared" si="1"/>
        <v>56387</v>
      </c>
      <c r="K13" s="16"/>
    </row>
    <row r="14" spans="1:11" ht="18" customHeight="1" x14ac:dyDescent="0.2">
      <c r="A14" s="18" t="s">
        <v>143</v>
      </c>
      <c r="B14" s="9" t="s">
        <v>183</v>
      </c>
      <c r="C14" s="3" t="s">
        <v>193</v>
      </c>
      <c r="D14" s="9" t="s">
        <v>227</v>
      </c>
      <c r="E14" s="2">
        <v>25313</v>
      </c>
      <c r="F14" s="2">
        <v>61291</v>
      </c>
      <c r="G14" s="4" t="s">
        <v>54</v>
      </c>
      <c r="H14" s="5">
        <v>1969453</v>
      </c>
      <c r="I14" s="6">
        <f t="shared" si="0"/>
        <v>328243</v>
      </c>
      <c r="J14" s="20">
        <f t="shared" si="1"/>
        <v>164121</v>
      </c>
    </row>
    <row r="15" spans="1:11" ht="18" customHeight="1" x14ac:dyDescent="0.2">
      <c r="A15" s="18" t="s">
        <v>143</v>
      </c>
      <c r="B15" s="9" t="s">
        <v>183</v>
      </c>
      <c r="C15" s="3" t="s">
        <v>193</v>
      </c>
      <c r="D15" s="9" t="s">
        <v>227</v>
      </c>
      <c r="E15" s="2">
        <v>25313</v>
      </c>
      <c r="F15" s="2">
        <v>61309</v>
      </c>
      <c r="G15" s="4" t="s">
        <v>55</v>
      </c>
      <c r="H15" s="5">
        <v>896934</v>
      </c>
      <c r="I15" s="6">
        <f t="shared" si="0"/>
        <v>149484</v>
      </c>
      <c r="J15" s="20">
        <f t="shared" si="1"/>
        <v>74745</v>
      </c>
    </row>
    <row r="16" spans="1:11" ht="18" customHeight="1" x14ac:dyDescent="0.2">
      <c r="A16" s="18" t="s">
        <v>143</v>
      </c>
      <c r="B16" s="9" t="s">
        <v>183</v>
      </c>
      <c r="C16" s="3" t="s">
        <v>193</v>
      </c>
      <c r="D16" s="9" t="s">
        <v>227</v>
      </c>
      <c r="E16" s="2">
        <v>25313</v>
      </c>
      <c r="F16" s="2">
        <v>74005</v>
      </c>
      <c r="G16" s="4" t="s">
        <v>56</v>
      </c>
      <c r="H16" s="5">
        <v>38281</v>
      </c>
      <c r="I16" s="6">
        <f t="shared" si="0"/>
        <v>6381</v>
      </c>
      <c r="J16" s="20">
        <f t="shared" si="1"/>
        <v>3190</v>
      </c>
    </row>
    <row r="17" spans="1:10" ht="18" customHeight="1" x14ac:dyDescent="0.2">
      <c r="A17" s="18" t="s">
        <v>144</v>
      </c>
      <c r="B17" s="9" t="s">
        <v>182</v>
      </c>
      <c r="C17" s="3" t="s">
        <v>179</v>
      </c>
      <c r="D17" s="9" t="s">
        <v>227</v>
      </c>
      <c r="E17" s="2">
        <v>25313</v>
      </c>
      <c r="F17" s="2">
        <v>10058</v>
      </c>
      <c r="G17" s="4" t="s">
        <v>172</v>
      </c>
      <c r="H17" s="5">
        <v>68165</v>
      </c>
      <c r="I17" s="6">
        <f t="shared" si="0"/>
        <v>11365</v>
      </c>
      <c r="J17" s="20">
        <f t="shared" si="1"/>
        <v>5680</v>
      </c>
    </row>
    <row r="18" spans="1:10" ht="18" customHeight="1" x14ac:dyDescent="0.2">
      <c r="A18" s="18" t="s">
        <v>10</v>
      </c>
      <c r="B18" s="9" t="s">
        <v>181</v>
      </c>
      <c r="C18" s="3" t="s">
        <v>174</v>
      </c>
      <c r="D18" s="9" t="s">
        <v>228</v>
      </c>
      <c r="E18" s="2">
        <v>25313</v>
      </c>
      <c r="F18" s="2">
        <v>61630</v>
      </c>
      <c r="G18" s="4" t="s">
        <v>11</v>
      </c>
      <c r="H18" s="5">
        <v>702620</v>
      </c>
      <c r="I18" s="6">
        <f t="shared" si="0"/>
        <v>117100</v>
      </c>
      <c r="J18" s="20">
        <f t="shared" si="1"/>
        <v>58552</v>
      </c>
    </row>
    <row r="19" spans="1:10" ht="18" customHeight="1" x14ac:dyDescent="0.2">
      <c r="A19" s="18" t="s">
        <v>10</v>
      </c>
      <c r="B19" s="9" t="s">
        <v>181</v>
      </c>
      <c r="C19" s="3" t="s">
        <v>174</v>
      </c>
      <c r="D19" s="9" t="s">
        <v>228</v>
      </c>
      <c r="E19" s="2">
        <v>25313</v>
      </c>
      <c r="F19" s="2">
        <v>61648</v>
      </c>
      <c r="G19" s="4" t="s">
        <v>12</v>
      </c>
      <c r="H19" s="5">
        <v>1255431</v>
      </c>
      <c r="I19" s="6">
        <f t="shared" si="0"/>
        <v>209241</v>
      </c>
      <c r="J19" s="20">
        <f t="shared" si="1"/>
        <v>104619</v>
      </c>
    </row>
    <row r="20" spans="1:10" ht="18" customHeight="1" x14ac:dyDescent="0.2">
      <c r="A20" s="18" t="s">
        <v>10</v>
      </c>
      <c r="B20" s="9" t="s">
        <v>181</v>
      </c>
      <c r="C20" s="3" t="s">
        <v>174</v>
      </c>
      <c r="D20" s="9" t="s">
        <v>228</v>
      </c>
      <c r="E20" s="2">
        <v>25313</v>
      </c>
      <c r="F20" s="2">
        <v>10074</v>
      </c>
      <c r="G20" s="4" t="s">
        <v>145</v>
      </c>
      <c r="H20" s="5">
        <v>1132660</v>
      </c>
      <c r="I20" s="6">
        <f t="shared" si="0"/>
        <v>188780</v>
      </c>
      <c r="J20" s="20">
        <f t="shared" si="1"/>
        <v>94388</v>
      </c>
    </row>
    <row r="21" spans="1:10" ht="18" customHeight="1" x14ac:dyDescent="0.2">
      <c r="A21" s="18" t="s">
        <v>10</v>
      </c>
      <c r="B21" s="9" t="s">
        <v>181</v>
      </c>
      <c r="C21" s="3" t="s">
        <v>174</v>
      </c>
      <c r="D21" s="9" t="s">
        <v>228</v>
      </c>
      <c r="E21" s="2">
        <v>25313</v>
      </c>
      <c r="F21" s="2">
        <v>61721</v>
      </c>
      <c r="G21" s="4" t="s">
        <v>13</v>
      </c>
      <c r="H21" s="5">
        <v>1357072</v>
      </c>
      <c r="I21" s="6">
        <f t="shared" si="0"/>
        <v>226182</v>
      </c>
      <c r="J21" s="20">
        <f t="shared" si="1"/>
        <v>113089</v>
      </c>
    </row>
    <row r="22" spans="1:10" ht="18" customHeight="1" x14ac:dyDescent="0.2">
      <c r="A22" s="18" t="s">
        <v>10</v>
      </c>
      <c r="B22" s="9" t="s">
        <v>181</v>
      </c>
      <c r="C22" s="3" t="s">
        <v>174</v>
      </c>
      <c r="D22" s="9" t="s">
        <v>228</v>
      </c>
      <c r="E22" s="2">
        <v>25313</v>
      </c>
      <c r="F22" s="2">
        <v>61739</v>
      </c>
      <c r="G22" s="4" t="s">
        <v>14</v>
      </c>
      <c r="H22" s="5">
        <v>1975473</v>
      </c>
      <c r="I22" s="6">
        <f t="shared" si="0"/>
        <v>329243</v>
      </c>
      <c r="J22" s="20">
        <f t="shared" si="1"/>
        <v>164623</v>
      </c>
    </row>
    <row r="23" spans="1:10" ht="18" customHeight="1" x14ac:dyDescent="0.2">
      <c r="A23" s="18" t="s">
        <v>10</v>
      </c>
      <c r="B23" s="9" t="s">
        <v>181</v>
      </c>
      <c r="C23" s="3" t="s">
        <v>174</v>
      </c>
      <c r="D23" s="9" t="s">
        <v>228</v>
      </c>
      <c r="E23" s="2">
        <v>25313</v>
      </c>
      <c r="F23" s="2">
        <v>61754</v>
      </c>
      <c r="G23" s="4" t="s">
        <v>15</v>
      </c>
      <c r="H23" s="5">
        <v>4504318</v>
      </c>
      <c r="I23" s="6">
        <f t="shared" si="0"/>
        <v>750718</v>
      </c>
      <c r="J23" s="20">
        <f t="shared" si="1"/>
        <v>375360</v>
      </c>
    </row>
    <row r="24" spans="1:10" ht="18" customHeight="1" x14ac:dyDescent="0.2">
      <c r="A24" s="18" t="s">
        <v>10</v>
      </c>
      <c r="B24" s="9" t="s">
        <v>181</v>
      </c>
      <c r="C24" s="3" t="s">
        <v>174</v>
      </c>
      <c r="D24" s="9" t="s">
        <v>228</v>
      </c>
      <c r="E24" s="2">
        <v>25313</v>
      </c>
      <c r="F24" s="2">
        <v>61788</v>
      </c>
      <c r="G24" s="4" t="s">
        <v>16</v>
      </c>
      <c r="H24" s="5">
        <v>3286088</v>
      </c>
      <c r="I24" s="6">
        <f t="shared" si="0"/>
        <v>547678</v>
      </c>
      <c r="J24" s="20">
        <f t="shared" si="1"/>
        <v>273841</v>
      </c>
    </row>
    <row r="25" spans="1:10" ht="18" customHeight="1" x14ac:dyDescent="0.2">
      <c r="A25" s="18" t="s">
        <v>10</v>
      </c>
      <c r="B25" s="9" t="s">
        <v>181</v>
      </c>
      <c r="C25" s="3" t="s">
        <v>174</v>
      </c>
      <c r="D25" s="9" t="s">
        <v>228</v>
      </c>
      <c r="E25" s="2">
        <v>25313</v>
      </c>
      <c r="F25" s="2">
        <v>61796</v>
      </c>
      <c r="G25" s="4" t="s">
        <v>17</v>
      </c>
      <c r="H25" s="5">
        <v>3228409</v>
      </c>
      <c r="I25" s="6">
        <f t="shared" si="0"/>
        <v>538069</v>
      </c>
      <c r="J25" s="20">
        <f t="shared" si="1"/>
        <v>269034</v>
      </c>
    </row>
    <row r="26" spans="1:10" ht="18" customHeight="1" x14ac:dyDescent="0.2">
      <c r="A26" s="18" t="s">
        <v>31</v>
      </c>
      <c r="B26" s="9">
        <v>13</v>
      </c>
      <c r="C26" s="3" t="s">
        <v>188</v>
      </c>
      <c r="D26" s="9" t="s">
        <v>227</v>
      </c>
      <c r="E26" s="2">
        <v>25313</v>
      </c>
      <c r="F26" s="2">
        <v>10132</v>
      </c>
      <c r="G26" s="4" t="s">
        <v>214</v>
      </c>
      <c r="H26" s="5">
        <v>2386701</v>
      </c>
      <c r="I26" s="6">
        <f t="shared" si="0"/>
        <v>397781</v>
      </c>
      <c r="J26" s="20">
        <f t="shared" si="1"/>
        <v>198892</v>
      </c>
    </row>
    <row r="27" spans="1:10" ht="18" customHeight="1" x14ac:dyDescent="0.2">
      <c r="A27" s="18" t="s">
        <v>146</v>
      </c>
      <c r="B27" s="9">
        <v>14</v>
      </c>
      <c r="C27" s="3" t="s">
        <v>189</v>
      </c>
      <c r="D27" s="9" t="s">
        <v>235</v>
      </c>
      <c r="E27" s="2">
        <v>25313</v>
      </c>
      <c r="F27" s="2">
        <v>10140</v>
      </c>
      <c r="G27" s="4" t="s">
        <v>147</v>
      </c>
      <c r="H27" s="5">
        <v>237769</v>
      </c>
      <c r="I27" s="6">
        <f t="shared" si="0"/>
        <v>39629</v>
      </c>
      <c r="J27" s="20">
        <f t="shared" si="1"/>
        <v>19814</v>
      </c>
    </row>
    <row r="28" spans="1:10" ht="18" customHeight="1" x14ac:dyDescent="0.2">
      <c r="A28" s="18" t="s">
        <v>32</v>
      </c>
      <c r="B28" s="9">
        <v>15</v>
      </c>
      <c r="C28" s="3" t="s">
        <v>191</v>
      </c>
      <c r="D28" s="9" t="s">
        <v>231</v>
      </c>
      <c r="E28" s="2">
        <v>25313</v>
      </c>
      <c r="F28" s="2">
        <v>63412</v>
      </c>
      <c r="G28" s="4" t="s">
        <v>33</v>
      </c>
      <c r="H28" s="5">
        <v>1747389</v>
      </c>
      <c r="I28" s="6">
        <f t="shared" si="0"/>
        <v>291229</v>
      </c>
      <c r="J28" s="20">
        <f t="shared" si="1"/>
        <v>145616</v>
      </c>
    </row>
    <row r="29" spans="1:10" ht="18" customHeight="1" x14ac:dyDescent="0.2">
      <c r="A29" s="18" t="s">
        <v>32</v>
      </c>
      <c r="B29" s="9">
        <v>15</v>
      </c>
      <c r="C29" s="3" t="s">
        <v>191</v>
      </c>
      <c r="D29" s="9" t="s">
        <v>231</v>
      </c>
      <c r="E29" s="2">
        <v>25313</v>
      </c>
      <c r="F29" s="2">
        <v>63529</v>
      </c>
      <c r="G29" s="4" t="s">
        <v>34</v>
      </c>
      <c r="H29" s="5">
        <v>13276296</v>
      </c>
      <c r="I29" s="6">
        <f t="shared" si="0"/>
        <v>2212716</v>
      </c>
      <c r="J29" s="20">
        <f t="shared" si="1"/>
        <v>1106358</v>
      </c>
    </row>
    <row r="30" spans="1:10" ht="18" customHeight="1" x14ac:dyDescent="0.2">
      <c r="A30" s="18" t="s">
        <v>32</v>
      </c>
      <c r="B30" s="9">
        <v>15</v>
      </c>
      <c r="C30" s="3" t="s">
        <v>191</v>
      </c>
      <c r="D30" s="9" t="s">
        <v>231</v>
      </c>
      <c r="E30" s="2">
        <v>25313</v>
      </c>
      <c r="F30" s="2">
        <v>73908</v>
      </c>
      <c r="G30" s="4" t="s">
        <v>35</v>
      </c>
      <c r="H30" s="5">
        <v>375826</v>
      </c>
      <c r="I30" s="6">
        <f t="shared" si="0"/>
        <v>62636</v>
      </c>
      <c r="J30" s="20">
        <f t="shared" si="1"/>
        <v>31319</v>
      </c>
    </row>
    <row r="31" spans="1:10" ht="18" customHeight="1" x14ac:dyDescent="0.2">
      <c r="A31" s="18" t="s">
        <v>32</v>
      </c>
      <c r="B31" s="9">
        <v>15</v>
      </c>
      <c r="C31" s="3" t="s">
        <v>191</v>
      </c>
      <c r="D31" s="9" t="s">
        <v>231</v>
      </c>
      <c r="E31" s="2">
        <v>25313</v>
      </c>
      <c r="F31" s="2">
        <v>63677</v>
      </c>
      <c r="G31" s="4" t="s">
        <v>36</v>
      </c>
      <c r="H31" s="5">
        <v>372138</v>
      </c>
      <c r="I31" s="6">
        <f t="shared" si="0"/>
        <v>62018</v>
      </c>
      <c r="J31" s="20">
        <f t="shared" si="1"/>
        <v>31012</v>
      </c>
    </row>
    <row r="32" spans="1:10" ht="18" customHeight="1" x14ac:dyDescent="0.2">
      <c r="A32" s="18" t="s">
        <v>32</v>
      </c>
      <c r="B32" s="9">
        <v>15</v>
      </c>
      <c r="C32" s="3" t="s">
        <v>191</v>
      </c>
      <c r="D32" s="9" t="s">
        <v>231</v>
      </c>
      <c r="E32" s="2">
        <v>25313</v>
      </c>
      <c r="F32" s="2">
        <v>63685</v>
      </c>
      <c r="G32" s="4" t="s">
        <v>37</v>
      </c>
      <c r="H32" s="5">
        <v>188506</v>
      </c>
      <c r="I32" s="6">
        <f t="shared" si="0"/>
        <v>31416</v>
      </c>
      <c r="J32" s="20">
        <f t="shared" si="1"/>
        <v>15709</v>
      </c>
    </row>
    <row r="33" spans="1:11" ht="18" customHeight="1" x14ac:dyDescent="0.2">
      <c r="A33" s="18" t="s">
        <v>32</v>
      </c>
      <c r="B33" s="9">
        <v>15</v>
      </c>
      <c r="C33" s="3" t="s">
        <v>191</v>
      </c>
      <c r="D33" s="9" t="s">
        <v>231</v>
      </c>
      <c r="E33" s="2">
        <v>25313</v>
      </c>
      <c r="F33" s="2">
        <v>73742</v>
      </c>
      <c r="G33" s="4" t="s">
        <v>39</v>
      </c>
      <c r="H33" s="5">
        <v>281530</v>
      </c>
      <c r="I33" s="6">
        <f t="shared" si="0"/>
        <v>46920</v>
      </c>
      <c r="J33" s="20">
        <f t="shared" si="1"/>
        <v>23461</v>
      </c>
    </row>
    <row r="34" spans="1:11" ht="18" customHeight="1" x14ac:dyDescent="0.2">
      <c r="A34" s="18" t="s">
        <v>32</v>
      </c>
      <c r="B34" s="9">
        <v>15</v>
      </c>
      <c r="C34" s="3" t="s">
        <v>191</v>
      </c>
      <c r="D34" s="9" t="s">
        <v>231</v>
      </c>
      <c r="E34" s="2">
        <v>25313</v>
      </c>
      <c r="F34" s="2">
        <v>63826</v>
      </c>
      <c r="G34" s="4" t="s">
        <v>40</v>
      </c>
      <c r="H34" s="5">
        <v>301186</v>
      </c>
      <c r="I34" s="6">
        <f t="shared" si="0"/>
        <v>50196</v>
      </c>
      <c r="J34" s="20">
        <f t="shared" si="1"/>
        <v>25099</v>
      </c>
    </row>
    <row r="35" spans="1:11" ht="18" customHeight="1" x14ac:dyDescent="0.2">
      <c r="A35" s="18" t="s">
        <v>32</v>
      </c>
      <c r="B35" s="9">
        <v>15</v>
      </c>
      <c r="C35" s="3" t="s">
        <v>191</v>
      </c>
      <c r="D35" s="9" t="s">
        <v>231</v>
      </c>
      <c r="E35" s="2">
        <v>25313</v>
      </c>
      <c r="F35" s="2">
        <v>63859</v>
      </c>
      <c r="G35" s="4" t="s">
        <v>41</v>
      </c>
      <c r="H35" s="5">
        <v>331865</v>
      </c>
      <c r="I35" s="6">
        <f t="shared" si="0"/>
        <v>55315</v>
      </c>
      <c r="J35" s="20">
        <f t="shared" si="1"/>
        <v>27655</v>
      </c>
    </row>
    <row r="36" spans="1:11" ht="18" customHeight="1" x14ac:dyDescent="0.2">
      <c r="A36" s="18" t="s">
        <v>148</v>
      </c>
      <c r="B36" s="9">
        <v>16</v>
      </c>
      <c r="C36" s="3" t="s">
        <v>201</v>
      </c>
      <c r="D36" s="9" t="s">
        <v>234</v>
      </c>
      <c r="E36" s="2">
        <v>25313</v>
      </c>
      <c r="F36" s="2">
        <v>63891</v>
      </c>
      <c r="G36" s="4" t="s">
        <v>96</v>
      </c>
      <c r="H36" s="5">
        <v>289712</v>
      </c>
      <c r="I36" s="6">
        <f t="shared" si="0"/>
        <v>48282</v>
      </c>
      <c r="J36" s="20">
        <f t="shared" si="1"/>
        <v>24143</v>
      </c>
    </row>
    <row r="37" spans="1:11" ht="18" customHeight="1" x14ac:dyDescent="0.2">
      <c r="A37" s="18" t="s">
        <v>148</v>
      </c>
      <c r="B37" s="9">
        <v>16</v>
      </c>
      <c r="C37" s="3" t="s">
        <v>201</v>
      </c>
      <c r="D37" s="9" t="s">
        <v>234</v>
      </c>
      <c r="E37" s="2">
        <v>25313</v>
      </c>
      <c r="F37" s="2">
        <v>63925</v>
      </c>
      <c r="G37" s="4" t="s">
        <v>99</v>
      </c>
      <c r="H37" s="5">
        <v>862183</v>
      </c>
      <c r="I37" s="6">
        <f t="shared" ref="I37:I68" si="2">ROUND(H37-J37*10,0)</f>
        <v>143693</v>
      </c>
      <c r="J37" s="20">
        <f t="shared" ref="J37:J73" si="3">ROUND(H37/12,0)</f>
        <v>71849</v>
      </c>
    </row>
    <row r="38" spans="1:11" ht="18" customHeight="1" x14ac:dyDescent="0.25">
      <c r="A38" s="18" t="s">
        <v>43</v>
      </c>
      <c r="B38" s="9">
        <v>19</v>
      </c>
      <c r="C38" s="3" t="s">
        <v>176</v>
      </c>
      <c r="D38" s="9" t="s">
        <v>227</v>
      </c>
      <c r="E38" s="2">
        <v>25313</v>
      </c>
      <c r="F38" s="2">
        <v>64212</v>
      </c>
      <c r="G38" s="4" t="s">
        <v>122</v>
      </c>
      <c r="H38" s="5">
        <v>10422957</v>
      </c>
      <c r="I38" s="6">
        <f t="shared" si="2"/>
        <v>1737157</v>
      </c>
      <c r="J38" s="20">
        <f t="shared" si="3"/>
        <v>868580</v>
      </c>
      <c r="K38" s="16"/>
    </row>
    <row r="39" spans="1:11" ht="18" customHeight="1" x14ac:dyDescent="0.25">
      <c r="A39" s="18" t="s">
        <v>43</v>
      </c>
      <c r="B39" s="9">
        <v>19</v>
      </c>
      <c r="C39" s="3" t="s">
        <v>176</v>
      </c>
      <c r="D39" s="9" t="s">
        <v>227</v>
      </c>
      <c r="E39" s="2">
        <v>25313</v>
      </c>
      <c r="F39" s="2">
        <v>64246</v>
      </c>
      <c r="G39" s="4" t="s">
        <v>6</v>
      </c>
      <c r="H39" s="5">
        <v>4916112</v>
      </c>
      <c r="I39" s="6">
        <f t="shared" si="2"/>
        <v>819352</v>
      </c>
      <c r="J39" s="20">
        <f t="shared" si="3"/>
        <v>409676</v>
      </c>
      <c r="K39" s="16"/>
    </row>
    <row r="40" spans="1:11" ht="18" customHeight="1" x14ac:dyDescent="0.25">
      <c r="A40" s="18" t="s">
        <v>43</v>
      </c>
      <c r="B40" s="9">
        <v>19</v>
      </c>
      <c r="C40" s="3" t="s">
        <v>176</v>
      </c>
      <c r="D40" s="9" t="s">
        <v>227</v>
      </c>
      <c r="E40" s="2">
        <v>25313</v>
      </c>
      <c r="F40" s="2">
        <v>64287</v>
      </c>
      <c r="G40" s="4" t="s">
        <v>61</v>
      </c>
      <c r="H40" s="5">
        <v>7214316</v>
      </c>
      <c r="I40" s="6">
        <f t="shared" si="2"/>
        <v>1202386</v>
      </c>
      <c r="J40" s="20">
        <f t="shared" si="3"/>
        <v>601193</v>
      </c>
      <c r="K40" s="16"/>
    </row>
    <row r="41" spans="1:11" ht="18" customHeight="1" x14ac:dyDescent="0.2">
      <c r="A41" s="18" t="s">
        <v>43</v>
      </c>
      <c r="B41" s="9">
        <v>19</v>
      </c>
      <c r="C41" s="3" t="s">
        <v>176</v>
      </c>
      <c r="D41" s="9" t="s">
        <v>227</v>
      </c>
      <c r="E41" s="2">
        <v>25313</v>
      </c>
      <c r="F41" s="2">
        <v>64295</v>
      </c>
      <c r="G41" s="4" t="s">
        <v>62</v>
      </c>
      <c r="H41" s="5">
        <v>3061758</v>
      </c>
      <c r="I41" s="6">
        <f t="shared" si="2"/>
        <v>510288</v>
      </c>
      <c r="J41" s="20">
        <f t="shared" si="3"/>
        <v>255147</v>
      </c>
    </row>
    <row r="42" spans="1:11" ht="18" customHeight="1" x14ac:dyDescent="0.2">
      <c r="A42" s="18" t="s">
        <v>43</v>
      </c>
      <c r="B42" s="9">
        <v>19</v>
      </c>
      <c r="C42" s="3" t="s">
        <v>176</v>
      </c>
      <c r="D42" s="9" t="s">
        <v>227</v>
      </c>
      <c r="E42" s="2">
        <v>25313</v>
      </c>
      <c r="F42" s="2">
        <v>64303</v>
      </c>
      <c r="G42" s="4" t="s">
        <v>123</v>
      </c>
      <c r="H42" s="5">
        <v>33573</v>
      </c>
      <c r="I42" s="6">
        <f t="shared" si="2"/>
        <v>5593</v>
      </c>
      <c r="J42" s="20">
        <f t="shared" si="3"/>
        <v>2798</v>
      </c>
    </row>
    <row r="43" spans="1:11" ht="18" customHeight="1" x14ac:dyDescent="0.2">
      <c r="A43" s="18" t="s">
        <v>43</v>
      </c>
      <c r="B43" s="9">
        <v>19</v>
      </c>
      <c r="C43" s="3" t="s">
        <v>176</v>
      </c>
      <c r="D43" s="9" t="s">
        <v>227</v>
      </c>
      <c r="E43" s="2">
        <v>25313</v>
      </c>
      <c r="F43" s="2">
        <v>64337</v>
      </c>
      <c r="G43" s="4" t="s">
        <v>44</v>
      </c>
      <c r="H43" s="5">
        <v>4472749</v>
      </c>
      <c r="I43" s="6">
        <f t="shared" si="2"/>
        <v>745459</v>
      </c>
      <c r="J43" s="20">
        <f t="shared" si="3"/>
        <v>372729</v>
      </c>
    </row>
    <row r="44" spans="1:11" ht="18" customHeight="1" x14ac:dyDescent="0.2">
      <c r="A44" s="18" t="s">
        <v>43</v>
      </c>
      <c r="B44" s="9">
        <v>19</v>
      </c>
      <c r="C44" s="3" t="s">
        <v>176</v>
      </c>
      <c r="D44" s="9" t="s">
        <v>227</v>
      </c>
      <c r="E44" s="2">
        <v>25313</v>
      </c>
      <c r="F44" s="2">
        <v>64352</v>
      </c>
      <c r="G44" s="4" t="s">
        <v>110</v>
      </c>
      <c r="H44" s="5">
        <v>574198</v>
      </c>
      <c r="I44" s="6">
        <f t="shared" si="2"/>
        <v>95698</v>
      </c>
      <c r="J44" s="20">
        <f t="shared" si="3"/>
        <v>47850</v>
      </c>
    </row>
    <row r="45" spans="1:11" ht="18" customHeight="1" x14ac:dyDescent="0.2">
      <c r="A45" s="18" t="s">
        <v>43</v>
      </c>
      <c r="B45" s="9">
        <v>19</v>
      </c>
      <c r="C45" s="3" t="s">
        <v>176</v>
      </c>
      <c r="D45" s="9" t="s">
        <v>227</v>
      </c>
      <c r="E45" s="2">
        <v>25313</v>
      </c>
      <c r="F45" s="2">
        <v>64378</v>
      </c>
      <c r="G45" s="4" t="s">
        <v>63</v>
      </c>
      <c r="H45" s="5">
        <v>2025374</v>
      </c>
      <c r="I45" s="6">
        <f t="shared" si="2"/>
        <v>337564</v>
      </c>
      <c r="J45" s="20">
        <f t="shared" si="3"/>
        <v>168781</v>
      </c>
    </row>
    <row r="46" spans="1:11" ht="18" customHeight="1" x14ac:dyDescent="0.2">
      <c r="A46" s="18" t="s">
        <v>43</v>
      </c>
      <c r="B46" s="9">
        <v>19</v>
      </c>
      <c r="C46" s="3" t="s">
        <v>176</v>
      </c>
      <c r="D46" s="9" t="s">
        <v>227</v>
      </c>
      <c r="E46" s="2">
        <v>25313</v>
      </c>
      <c r="F46" s="2">
        <v>64394</v>
      </c>
      <c r="G46" s="4" t="s">
        <v>215</v>
      </c>
      <c r="H46" s="5">
        <v>5295490</v>
      </c>
      <c r="I46" s="6">
        <f t="shared" si="2"/>
        <v>882580</v>
      </c>
      <c r="J46" s="20">
        <f t="shared" si="3"/>
        <v>441291</v>
      </c>
    </row>
    <row r="47" spans="1:11" ht="18" customHeight="1" x14ac:dyDescent="0.2">
      <c r="A47" s="18" t="s">
        <v>43</v>
      </c>
      <c r="B47" s="9">
        <v>19</v>
      </c>
      <c r="C47" s="3" t="s">
        <v>176</v>
      </c>
      <c r="D47" s="9" t="s">
        <v>227</v>
      </c>
      <c r="E47" s="2">
        <v>25313</v>
      </c>
      <c r="F47" s="2">
        <v>64436</v>
      </c>
      <c r="G47" s="4" t="s">
        <v>64</v>
      </c>
      <c r="H47" s="5">
        <v>4197147</v>
      </c>
      <c r="I47" s="6">
        <f t="shared" si="2"/>
        <v>699527</v>
      </c>
      <c r="J47" s="20">
        <f t="shared" si="3"/>
        <v>349762</v>
      </c>
    </row>
    <row r="48" spans="1:11" ht="18" customHeight="1" x14ac:dyDescent="0.2">
      <c r="A48" s="18" t="s">
        <v>43</v>
      </c>
      <c r="B48" s="9">
        <v>19</v>
      </c>
      <c r="C48" s="3" t="s">
        <v>176</v>
      </c>
      <c r="D48" s="9" t="s">
        <v>227</v>
      </c>
      <c r="E48" s="2">
        <v>25313</v>
      </c>
      <c r="F48" s="2">
        <v>64444</v>
      </c>
      <c r="G48" s="4" t="s">
        <v>45</v>
      </c>
      <c r="H48" s="5">
        <v>2667201</v>
      </c>
      <c r="I48" s="6">
        <f t="shared" si="2"/>
        <v>444531</v>
      </c>
      <c r="J48" s="20">
        <f t="shared" si="3"/>
        <v>222267</v>
      </c>
    </row>
    <row r="49" spans="1:11" ht="18" customHeight="1" x14ac:dyDescent="0.2">
      <c r="A49" s="18" t="s">
        <v>43</v>
      </c>
      <c r="B49" s="9">
        <v>19</v>
      </c>
      <c r="C49" s="3" t="s">
        <v>176</v>
      </c>
      <c r="D49" s="9" t="s">
        <v>227</v>
      </c>
      <c r="E49" s="2">
        <v>25313</v>
      </c>
      <c r="F49" s="2">
        <v>64451</v>
      </c>
      <c r="G49" s="4" t="s">
        <v>124</v>
      </c>
      <c r="H49" s="5">
        <v>1797061</v>
      </c>
      <c r="I49" s="6">
        <f t="shared" si="2"/>
        <v>299511</v>
      </c>
      <c r="J49" s="20">
        <f t="shared" si="3"/>
        <v>149755</v>
      </c>
    </row>
    <row r="50" spans="1:11" ht="18" customHeight="1" x14ac:dyDescent="0.2">
      <c r="A50" s="18" t="s">
        <v>43</v>
      </c>
      <c r="B50" s="9">
        <v>19</v>
      </c>
      <c r="C50" s="3" t="s">
        <v>176</v>
      </c>
      <c r="D50" s="9" t="s">
        <v>227</v>
      </c>
      <c r="E50" s="2">
        <v>25313</v>
      </c>
      <c r="F50" s="2">
        <v>64519</v>
      </c>
      <c r="G50" s="4" t="s">
        <v>73</v>
      </c>
      <c r="H50" s="5">
        <v>12311454</v>
      </c>
      <c r="I50" s="6">
        <f t="shared" si="2"/>
        <v>2051904</v>
      </c>
      <c r="J50" s="20">
        <f t="shared" si="3"/>
        <v>1025955</v>
      </c>
    </row>
    <row r="51" spans="1:11" ht="18" customHeight="1" x14ac:dyDescent="0.2">
      <c r="A51" s="18" t="s">
        <v>43</v>
      </c>
      <c r="B51" s="9">
        <v>19</v>
      </c>
      <c r="C51" s="3" t="s">
        <v>176</v>
      </c>
      <c r="D51" s="9" t="s">
        <v>227</v>
      </c>
      <c r="E51" s="2">
        <v>25313</v>
      </c>
      <c r="F51" s="2">
        <v>64527</v>
      </c>
      <c r="G51" s="4" t="s">
        <v>74</v>
      </c>
      <c r="H51" s="5">
        <v>974226</v>
      </c>
      <c r="I51" s="6">
        <f t="shared" si="2"/>
        <v>162366</v>
      </c>
      <c r="J51" s="20">
        <f t="shared" si="3"/>
        <v>81186</v>
      </c>
    </row>
    <row r="52" spans="1:11" ht="18" customHeight="1" x14ac:dyDescent="0.2">
      <c r="A52" s="18" t="s">
        <v>43</v>
      </c>
      <c r="B52" s="9">
        <v>19</v>
      </c>
      <c r="C52" s="3" t="s">
        <v>176</v>
      </c>
      <c r="D52" s="9" t="s">
        <v>227</v>
      </c>
      <c r="E52" s="2">
        <v>25313</v>
      </c>
      <c r="F52" s="2">
        <v>73445</v>
      </c>
      <c r="G52" s="4" t="s">
        <v>65</v>
      </c>
      <c r="H52" s="5">
        <v>20743903</v>
      </c>
      <c r="I52" s="6">
        <f t="shared" si="2"/>
        <v>3457313</v>
      </c>
      <c r="J52" s="20">
        <f t="shared" si="3"/>
        <v>1728659</v>
      </c>
    </row>
    <row r="53" spans="1:11" ht="18" customHeight="1" x14ac:dyDescent="0.2">
      <c r="A53" s="18" t="s">
        <v>43</v>
      </c>
      <c r="B53" s="9">
        <v>19</v>
      </c>
      <c r="C53" s="3" t="s">
        <v>176</v>
      </c>
      <c r="D53" s="9" t="s">
        <v>227</v>
      </c>
      <c r="E53" s="2">
        <v>25313</v>
      </c>
      <c r="F53" s="2">
        <v>64634</v>
      </c>
      <c r="G53" s="4" t="s">
        <v>111</v>
      </c>
      <c r="H53" s="5">
        <v>1154597</v>
      </c>
      <c r="I53" s="6">
        <f t="shared" si="2"/>
        <v>192437</v>
      </c>
      <c r="J53" s="20">
        <f t="shared" si="3"/>
        <v>96216</v>
      </c>
    </row>
    <row r="54" spans="1:11" ht="18" customHeight="1" x14ac:dyDescent="0.2">
      <c r="A54" s="18" t="s">
        <v>43</v>
      </c>
      <c r="B54" s="9">
        <v>19</v>
      </c>
      <c r="C54" s="3" t="s">
        <v>176</v>
      </c>
      <c r="D54" s="9" t="s">
        <v>227</v>
      </c>
      <c r="E54" s="2">
        <v>25313</v>
      </c>
      <c r="F54" s="2">
        <v>64725</v>
      </c>
      <c r="G54" s="4" t="s">
        <v>42</v>
      </c>
      <c r="H54" s="5">
        <v>1467287</v>
      </c>
      <c r="I54" s="6">
        <f t="shared" si="2"/>
        <v>244547</v>
      </c>
      <c r="J54" s="20">
        <f t="shared" si="3"/>
        <v>122274</v>
      </c>
    </row>
    <row r="55" spans="1:11" ht="18" customHeight="1" x14ac:dyDescent="0.2">
      <c r="A55" s="18" t="s">
        <v>43</v>
      </c>
      <c r="B55" s="9">
        <v>19</v>
      </c>
      <c r="C55" s="3" t="s">
        <v>176</v>
      </c>
      <c r="D55" s="9" t="s">
        <v>227</v>
      </c>
      <c r="E55" s="2">
        <v>25313</v>
      </c>
      <c r="F55" s="2">
        <v>64733</v>
      </c>
      <c r="G55" s="4" t="s">
        <v>46</v>
      </c>
      <c r="H55" s="5">
        <v>129127466</v>
      </c>
      <c r="I55" s="6">
        <f t="shared" si="2"/>
        <v>21521246</v>
      </c>
      <c r="J55" s="20">
        <f t="shared" si="3"/>
        <v>10760622</v>
      </c>
    </row>
    <row r="56" spans="1:11" ht="18" customHeight="1" x14ac:dyDescent="0.2">
      <c r="A56" s="18" t="s">
        <v>43</v>
      </c>
      <c r="B56" s="9">
        <v>19</v>
      </c>
      <c r="C56" s="3" t="s">
        <v>176</v>
      </c>
      <c r="D56" s="9" t="s">
        <v>227</v>
      </c>
      <c r="E56" s="2">
        <v>25313</v>
      </c>
      <c r="F56" s="2">
        <v>64808</v>
      </c>
      <c r="G56" s="4" t="s">
        <v>47</v>
      </c>
      <c r="H56" s="5">
        <v>11672510</v>
      </c>
      <c r="I56" s="6">
        <f t="shared" si="2"/>
        <v>1945420</v>
      </c>
      <c r="J56" s="20">
        <f t="shared" si="3"/>
        <v>972709</v>
      </c>
    </row>
    <row r="57" spans="1:11" ht="18" customHeight="1" x14ac:dyDescent="0.2">
      <c r="A57" s="18" t="s">
        <v>43</v>
      </c>
      <c r="B57" s="9">
        <v>19</v>
      </c>
      <c r="C57" s="3" t="s">
        <v>176</v>
      </c>
      <c r="D57" s="9" t="s">
        <v>227</v>
      </c>
      <c r="E57" s="2">
        <v>25313</v>
      </c>
      <c r="F57" s="2">
        <v>64840</v>
      </c>
      <c r="G57" s="4" t="s">
        <v>125</v>
      </c>
      <c r="H57" s="5">
        <v>5118031</v>
      </c>
      <c r="I57" s="6">
        <f t="shared" si="2"/>
        <v>853001</v>
      </c>
      <c r="J57" s="20">
        <f t="shared" si="3"/>
        <v>426503</v>
      </c>
    </row>
    <row r="58" spans="1:11" ht="18" customHeight="1" x14ac:dyDescent="0.25">
      <c r="A58" s="18" t="s">
        <v>43</v>
      </c>
      <c r="B58" s="9">
        <v>19</v>
      </c>
      <c r="C58" s="3" t="s">
        <v>176</v>
      </c>
      <c r="D58" s="9" t="s">
        <v>227</v>
      </c>
      <c r="E58" s="2">
        <v>25313</v>
      </c>
      <c r="F58" s="2">
        <v>64873</v>
      </c>
      <c r="G58" s="4" t="s">
        <v>216</v>
      </c>
      <c r="H58" s="5">
        <v>7533368</v>
      </c>
      <c r="I58" s="6">
        <f t="shared" si="2"/>
        <v>1255558</v>
      </c>
      <c r="J58" s="20">
        <f t="shared" si="3"/>
        <v>627781</v>
      </c>
      <c r="K58" s="16"/>
    </row>
    <row r="59" spans="1:11" ht="18" customHeight="1" x14ac:dyDescent="0.25">
      <c r="A59" s="18" t="s">
        <v>43</v>
      </c>
      <c r="B59" s="9">
        <v>19</v>
      </c>
      <c r="C59" s="3" t="s">
        <v>176</v>
      </c>
      <c r="D59" s="9" t="s">
        <v>227</v>
      </c>
      <c r="E59" s="2">
        <v>25313</v>
      </c>
      <c r="F59" s="2">
        <v>64881</v>
      </c>
      <c r="G59" s="4" t="s">
        <v>70</v>
      </c>
      <c r="H59" s="5">
        <v>913947</v>
      </c>
      <c r="I59" s="6">
        <f t="shared" si="2"/>
        <v>152327</v>
      </c>
      <c r="J59" s="20">
        <f t="shared" si="3"/>
        <v>76162</v>
      </c>
      <c r="K59" s="16"/>
    </row>
    <row r="60" spans="1:11" ht="18" customHeight="1" x14ac:dyDescent="0.2">
      <c r="A60" s="18" t="s">
        <v>43</v>
      </c>
      <c r="B60" s="9">
        <v>19</v>
      </c>
      <c r="C60" s="3" t="s">
        <v>176</v>
      </c>
      <c r="D60" s="9" t="s">
        <v>227</v>
      </c>
      <c r="E60" s="2">
        <v>25313</v>
      </c>
      <c r="F60" s="2">
        <v>64907</v>
      </c>
      <c r="G60" s="4" t="s">
        <v>66</v>
      </c>
      <c r="H60" s="5">
        <v>2460897</v>
      </c>
      <c r="I60" s="6">
        <f t="shared" si="2"/>
        <v>410147</v>
      </c>
      <c r="J60" s="20">
        <f t="shared" si="3"/>
        <v>205075</v>
      </c>
    </row>
    <row r="61" spans="1:11" ht="18" customHeight="1" x14ac:dyDescent="0.2">
      <c r="A61" s="18" t="s">
        <v>43</v>
      </c>
      <c r="B61" s="9">
        <v>19</v>
      </c>
      <c r="C61" s="3" t="s">
        <v>176</v>
      </c>
      <c r="D61" s="9" t="s">
        <v>227</v>
      </c>
      <c r="E61" s="2">
        <v>25313</v>
      </c>
      <c r="F61" s="2">
        <v>75341</v>
      </c>
      <c r="G61" s="4" t="s">
        <v>112</v>
      </c>
      <c r="H61" s="5">
        <v>4374712</v>
      </c>
      <c r="I61" s="6">
        <f t="shared" si="2"/>
        <v>729122</v>
      </c>
      <c r="J61" s="20">
        <f t="shared" si="3"/>
        <v>364559</v>
      </c>
    </row>
    <row r="62" spans="1:11" ht="18" customHeight="1" x14ac:dyDescent="0.2">
      <c r="A62" s="18" t="s">
        <v>43</v>
      </c>
      <c r="B62" s="9">
        <v>19</v>
      </c>
      <c r="C62" s="3" t="s">
        <v>176</v>
      </c>
      <c r="D62" s="9" t="s">
        <v>227</v>
      </c>
      <c r="E62" s="2">
        <v>25313</v>
      </c>
      <c r="F62" s="2">
        <v>73452</v>
      </c>
      <c r="G62" s="4" t="s">
        <v>67</v>
      </c>
      <c r="H62" s="5">
        <v>2098102</v>
      </c>
      <c r="I62" s="6">
        <f t="shared" si="2"/>
        <v>349682</v>
      </c>
      <c r="J62" s="20">
        <f t="shared" si="3"/>
        <v>174842</v>
      </c>
    </row>
    <row r="63" spans="1:11" ht="18" customHeight="1" x14ac:dyDescent="0.2">
      <c r="A63" s="18" t="s">
        <v>43</v>
      </c>
      <c r="B63" s="9">
        <v>19</v>
      </c>
      <c r="C63" s="3" t="s">
        <v>176</v>
      </c>
      <c r="D63" s="9" t="s">
        <v>227</v>
      </c>
      <c r="E63" s="2">
        <v>25313</v>
      </c>
      <c r="F63" s="2">
        <v>64980</v>
      </c>
      <c r="G63" s="4" t="s">
        <v>95</v>
      </c>
      <c r="H63" s="5">
        <v>850064</v>
      </c>
      <c r="I63" s="6">
        <f t="shared" si="2"/>
        <v>141674</v>
      </c>
      <c r="J63" s="20">
        <f t="shared" si="3"/>
        <v>70839</v>
      </c>
    </row>
    <row r="64" spans="1:11" ht="18" customHeight="1" x14ac:dyDescent="0.2">
      <c r="A64" s="18" t="s">
        <v>43</v>
      </c>
      <c r="B64" s="9">
        <v>19</v>
      </c>
      <c r="C64" s="3" t="s">
        <v>176</v>
      </c>
      <c r="D64" s="9" t="s">
        <v>227</v>
      </c>
      <c r="E64" s="2">
        <v>25313</v>
      </c>
      <c r="F64" s="2">
        <v>65052</v>
      </c>
      <c r="G64" s="4" t="s">
        <v>71</v>
      </c>
      <c r="H64" s="5">
        <v>376414</v>
      </c>
      <c r="I64" s="6">
        <f t="shared" si="2"/>
        <v>62734</v>
      </c>
      <c r="J64" s="20">
        <f t="shared" si="3"/>
        <v>31368</v>
      </c>
    </row>
    <row r="65" spans="1:10" ht="18" customHeight="1" x14ac:dyDescent="0.2">
      <c r="A65" s="18" t="s">
        <v>43</v>
      </c>
      <c r="B65" s="9">
        <v>19</v>
      </c>
      <c r="C65" s="3" t="s">
        <v>176</v>
      </c>
      <c r="D65" s="9" t="s">
        <v>227</v>
      </c>
      <c r="E65" s="2">
        <v>25313</v>
      </c>
      <c r="F65" s="2">
        <v>65060</v>
      </c>
      <c r="G65" s="4" t="s">
        <v>113</v>
      </c>
      <c r="H65" s="5">
        <v>5974114</v>
      </c>
      <c r="I65" s="6">
        <f t="shared" si="2"/>
        <v>995684</v>
      </c>
      <c r="J65" s="20">
        <f t="shared" si="3"/>
        <v>497843</v>
      </c>
    </row>
    <row r="66" spans="1:10" ht="18" customHeight="1" x14ac:dyDescent="0.2">
      <c r="A66" s="18" t="s">
        <v>43</v>
      </c>
      <c r="B66" s="9">
        <v>19</v>
      </c>
      <c r="C66" s="3" t="s">
        <v>176</v>
      </c>
      <c r="D66" s="9" t="s">
        <v>227</v>
      </c>
      <c r="E66" s="2">
        <v>25313</v>
      </c>
      <c r="F66" s="2">
        <v>74328</v>
      </c>
      <c r="G66" s="4" t="s">
        <v>75</v>
      </c>
      <c r="H66" s="5">
        <v>71612</v>
      </c>
      <c r="I66" s="6">
        <f t="shared" si="2"/>
        <v>11932</v>
      </c>
      <c r="J66" s="20">
        <f t="shared" si="3"/>
        <v>5968</v>
      </c>
    </row>
    <row r="67" spans="1:10" ht="18" customHeight="1" x14ac:dyDescent="0.2">
      <c r="A67" s="18" t="s">
        <v>43</v>
      </c>
      <c r="B67" s="9">
        <v>19</v>
      </c>
      <c r="C67" s="3" t="s">
        <v>176</v>
      </c>
      <c r="D67" s="9" t="s">
        <v>227</v>
      </c>
      <c r="E67" s="2">
        <v>25313</v>
      </c>
      <c r="F67" s="2">
        <v>65128</v>
      </c>
      <c r="G67" s="4" t="s">
        <v>76</v>
      </c>
      <c r="H67" s="5">
        <v>3604946</v>
      </c>
      <c r="I67" s="6">
        <f t="shared" si="2"/>
        <v>600826</v>
      </c>
      <c r="J67" s="20">
        <f t="shared" si="3"/>
        <v>300412</v>
      </c>
    </row>
    <row r="68" spans="1:10" ht="18" customHeight="1" x14ac:dyDescent="0.2">
      <c r="A68" s="18" t="s">
        <v>43</v>
      </c>
      <c r="B68" s="9">
        <v>19</v>
      </c>
      <c r="C68" s="3" t="s">
        <v>176</v>
      </c>
      <c r="D68" s="9" t="s">
        <v>227</v>
      </c>
      <c r="E68" s="2">
        <v>25313</v>
      </c>
      <c r="F68" s="2">
        <v>65136</v>
      </c>
      <c r="G68" s="4" t="s">
        <v>9</v>
      </c>
      <c r="H68" s="5">
        <v>1097848</v>
      </c>
      <c r="I68" s="6">
        <f t="shared" si="2"/>
        <v>182978</v>
      </c>
      <c r="J68" s="20">
        <f t="shared" si="3"/>
        <v>91487</v>
      </c>
    </row>
    <row r="69" spans="1:10" ht="18" customHeight="1" x14ac:dyDescent="0.2">
      <c r="A69" s="18" t="s">
        <v>149</v>
      </c>
      <c r="B69" s="9">
        <v>26</v>
      </c>
      <c r="C69" s="3" t="s">
        <v>190</v>
      </c>
      <c r="D69" s="9" t="s">
        <v>227</v>
      </c>
      <c r="E69" s="2">
        <v>25313</v>
      </c>
      <c r="F69" s="2">
        <v>10264</v>
      </c>
      <c r="G69" s="4" t="s">
        <v>150</v>
      </c>
      <c r="H69" s="5">
        <v>259266</v>
      </c>
      <c r="I69" s="6">
        <f t="shared" ref="I69:I73" si="4">ROUND(H69-J69*10,0)</f>
        <v>43206</v>
      </c>
      <c r="J69" s="20">
        <f t="shared" si="3"/>
        <v>21606</v>
      </c>
    </row>
    <row r="70" spans="1:10" ht="18" customHeight="1" x14ac:dyDescent="0.2">
      <c r="A70" s="18" t="s">
        <v>57</v>
      </c>
      <c r="B70" s="9">
        <v>27</v>
      </c>
      <c r="C70" s="3" t="s">
        <v>194</v>
      </c>
      <c r="D70" s="9" t="s">
        <v>231</v>
      </c>
      <c r="E70" s="2">
        <v>25313</v>
      </c>
      <c r="F70" s="2">
        <v>65987</v>
      </c>
      <c r="G70" s="4" t="s">
        <v>58</v>
      </c>
      <c r="H70" s="5">
        <v>75396</v>
      </c>
      <c r="I70" s="6">
        <f t="shared" si="4"/>
        <v>12566</v>
      </c>
      <c r="J70" s="20">
        <f t="shared" si="3"/>
        <v>6283</v>
      </c>
    </row>
    <row r="71" spans="1:10" ht="18" customHeight="1" x14ac:dyDescent="0.2">
      <c r="A71" s="18" t="s">
        <v>57</v>
      </c>
      <c r="B71" s="9">
        <v>27</v>
      </c>
      <c r="C71" s="3" t="s">
        <v>194</v>
      </c>
      <c r="D71" s="9" t="s">
        <v>231</v>
      </c>
      <c r="E71" s="2">
        <v>25313</v>
      </c>
      <c r="F71" s="2">
        <v>66092</v>
      </c>
      <c r="G71" s="4" t="s">
        <v>59</v>
      </c>
      <c r="H71" s="5">
        <v>1166148</v>
      </c>
      <c r="I71" s="6">
        <f t="shared" si="4"/>
        <v>194358</v>
      </c>
      <c r="J71" s="20">
        <f t="shared" si="3"/>
        <v>97179</v>
      </c>
    </row>
    <row r="72" spans="1:10" ht="18" customHeight="1" x14ac:dyDescent="0.2">
      <c r="A72" s="18" t="s">
        <v>57</v>
      </c>
      <c r="B72" s="9">
        <v>27</v>
      </c>
      <c r="C72" s="3" t="s">
        <v>194</v>
      </c>
      <c r="D72" s="9" t="s">
        <v>231</v>
      </c>
      <c r="E72" s="2">
        <v>25313</v>
      </c>
      <c r="F72" s="2">
        <v>66134</v>
      </c>
      <c r="G72" s="4" t="s">
        <v>60</v>
      </c>
      <c r="H72" s="5">
        <v>1770563</v>
      </c>
      <c r="I72" s="6">
        <f t="shared" si="4"/>
        <v>295093</v>
      </c>
      <c r="J72" s="20">
        <f t="shared" si="3"/>
        <v>147547</v>
      </c>
    </row>
    <row r="73" spans="1:10" ht="18" customHeight="1" x14ac:dyDescent="0.2">
      <c r="A73" s="18" t="s">
        <v>151</v>
      </c>
      <c r="B73" s="9">
        <v>28</v>
      </c>
      <c r="C73" s="3" t="s">
        <v>195</v>
      </c>
      <c r="D73" s="9" t="s">
        <v>227</v>
      </c>
      <c r="E73" s="2">
        <v>25313</v>
      </c>
      <c r="F73" s="2">
        <v>66241</v>
      </c>
      <c r="G73" s="4" t="s">
        <v>68</v>
      </c>
      <c r="H73" s="5">
        <v>41879</v>
      </c>
      <c r="I73" s="6">
        <f t="shared" si="4"/>
        <v>6979</v>
      </c>
      <c r="J73" s="20">
        <f t="shared" si="3"/>
        <v>3490</v>
      </c>
    </row>
    <row r="74" spans="1:10" ht="18" customHeight="1" x14ac:dyDescent="0.2">
      <c r="A74" s="18" t="s">
        <v>151</v>
      </c>
      <c r="B74" s="9">
        <v>28</v>
      </c>
      <c r="C74" s="3" t="s">
        <v>195</v>
      </c>
      <c r="D74" s="9" t="s">
        <v>227</v>
      </c>
      <c r="E74" s="2">
        <v>25313</v>
      </c>
      <c r="F74" s="2">
        <v>10280</v>
      </c>
      <c r="G74" s="4" t="s">
        <v>210</v>
      </c>
      <c r="H74" s="5">
        <v>126921</v>
      </c>
      <c r="I74" s="6">
        <v>21151</v>
      </c>
      <c r="J74" s="20">
        <v>10577</v>
      </c>
    </row>
    <row r="75" spans="1:10" ht="18" customHeight="1" x14ac:dyDescent="0.2">
      <c r="A75" s="18" t="s">
        <v>151</v>
      </c>
      <c r="B75" s="9">
        <v>28</v>
      </c>
      <c r="C75" s="3" t="s">
        <v>195</v>
      </c>
      <c r="D75" s="9" t="s">
        <v>227</v>
      </c>
      <c r="E75" s="2">
        <v>25313</v>
      </c>
      <c r="F75" s="2">
        <v>66266</v>
      </c>
      <c r="G75" s="4" t="s">
        <v>69</v>
      </c>
      <c r="H75" s="5">
        <v>3030651</v>
      </c>
      <c r="I75" s="6">
        <f t="shared" ref="I75:I106" si="5">ROUND(H75-J75*10,0)</f>
        <v>505111</v>
      </c>
      <c r="J75" s="20">
        <f t="shared" ref="J75:J106" si="6">ROUND(H75/12,0)</f>
        <v>252554</v>
      </c>
    </row>
    <row r="76" spans="1:10" ht="18" customHeight="1" x14ac:dyDescent="0.2">
      <c r="A76" s="18" t="s">
        <v>151</v>
      </c>
      <c r="B76" s="9">
        <v>28</v>
      </c>
      <c r="C76" s="3" t="s">
        <v>195</v>
      </c>
      <c r="D76" s="9" t="s">
        <v>227</v>
      </c>
      <c r="E76" s="2">
        <v>25313</v>
      </c>
      <c r="F76" s="2">
        <v>66290</v>
      </c>
      <c r="G76" s="4" t="s">
        <v>136</v>
      </c>
      <c r="H76" s="5">
        <v>30014</v>
      </c>
      <c r="I76" s="6">
        <f t="shared" si="5"/>
        <v>5004</v>
      </c>
      <c r="J76" s="20">
        <f t="shared" si="6"/>
        <v>2501</v>
      </c>
    </row>
    <row r="77" spans="1:10" ht="18" customHeight="1" x14ac:dyDescent="0.2">
      <c r="A77" s="18" t="s">
        <v>152</v>
      </c>
      <c r="B77" s="9">
        <v>30</v>
      </c>
      <c r="C77" s="3" t="s">
        <v>178</v>
      </c>
      <c r="D77" s="9" t="s">
        <v>232</v>
      </c>
      <c r="E77" s="2">
        <v>25313</v>
      </c>
      <c r="F77" s="2">
        <v>74112</v>
      </c>
      <c r="G77" s="4" t="s">
        <v>118</v>
      </c>
      <c r="H77" s="5">
        <v>505425</v>
      </c>
      <c r="I77" s="6">
        <f t="shared" si="5"/>
        <v>84235</v>
      </c>
      <c r="J77" s="20">
        <f t="shared" si="6"/>
        <v>42119</v>
      </c>
    </row>
    <row r="78" spans="1:10" ht="18" customHeight="1" x14ac:dyDescent="0.2">
      <c r="A78" s="18" t="s">
        <v>152</v>
      </c>
      <c r="B78" s="9">
        <v>30</v>
      </c>
      <c r="C78" s="3" t="s">
        <v>178</v>
      </c>
      <c r="D78" s="9" t="s">
        <v>232</v>
      </c>
      <c r="E78" s="2">
        <v>25313</v>
      </c>
      <c r="F78" s="2">
        <v>66522</v>
      </c>
      <c r="G78" s="4" t="s">
        <v>7</v>
      </c>
      <c r="H78" s="5">
        <v>287470</v>
      </c>
      <c r="I78" s="6">
        <f t="shared" si="5"/>
        <v>47910</v>
      </c>
      <c r="J78" s="20">
        <f t="shared" si="6"/>
        <v>23956</v>
      </c>
    </row>
    <row r="79" spans="1:10" ht="18" customHeight="1" x14ac:dyDescent="0.2">
      <c r="A79" s="18" t="s">
        <v>152</v>
      </c>
      <c r="B79" s="9">
        <v>30</v>
      </c>
      <c r="C79" s="3" t="s">
        <v>178</v>
      </c>
      <c r="D79" s="9" t="s">
        <v>232</v>
      </c>
      <c r="E79" s="2">
        <v>25313</v>
      </c>
      <c r="F79" s="2">
        <v>66522</v>
      </c>
      <c r="G79" s="4" t="s">
        <v>7</v>
      </c>
      <c r="H79" s="5">
        <v>1889885</v>
      </c>
      <c r="I79" s="6">
        <f t="shared" si="5"/>
        <v>314985</v>
      </c>
      <c r="J79" s="20">
        <f t="shared" si="6"/>
        <v>157490</v>
      </c>
    </row>
    <row r="80" spans="1:10" ht="18" customHeight="1" x14ac:dyDescent="0.2">
      <c r="A80" s="18" t="s">
        <v>152</v>
      </c>
      <c r="B80" s="9">
        <v>30</v>
      </c>
      <c r="C80" s="3" t="s">
        <v>178</v>
      </c>
      <c r="D80" s="9" t="s">
        <v>232</v>
      </c>
      <c r="E80" s="2">
        <v>25313</v>
      </c>
      <c r="F80" s="2">
        <v>66548</v>
      </c>
      <c r="G80" s="4" t="s">
        <v>8</v>
      </c>
      <c r="H80" s="5">
        <v>6918502</v>
      </c>
      <c r="I80" s="6">
        <f t="shared" si="5"/>
        <v>1153082</v>
      </c>
      <c r="J80" s="20">
        <f t="shared" si="6"/>
        <v>576542</v>
      </c>
    </row>
    <row r="81" spans="1:10" ht="18" customHeight="1" x14ac:dyDescent="0.2">
      <c r="A81" s="18" t="s">
        <v>152</v>
      </c>
      <c r="B81" s="9">
        <v>30</v>
      </c>
      <c r="C81" s="3" t="s">
        <v>178</v>
      </c>
      <c r="D81" s="9" t="s">
        <v>232</v>
      </c>
      <c r="E81" s="2">
        <v>25313</v>
      </c>
      <c r="F81" s="2">
        <v>73650</v>
      </c>
      <c r="G81" s="4" t="s">
        <v>119</v>
      </c>
      <c r="H81" s="5">
        <v>615505</v>
      </c>
      <c r="I81" s="6">
        <f t="shared" si="5"/>
        <v>102585</v>
      </c>
      <c r="J81" s="20">
        <f t="shared" si="6"/>
        <v>51292</v>
      </c>
    </row>
    <row r="82" spans="1:10" ht="18" customHeight="1" x14ac:dyDescent="0.2">
      <c r="A82" s="18" t="s">
        <v>152</v>
      </c>
      <c r="B82" s="9">
        <v>30</v>
      </c>
      <c r="C82" s="3" t="s">
        <v>178</v>
      </c>
      <c r="D82" s="9" t="s">
        <v>232</v>
      </c>
      <c r="E82" s="2">
        <v>25313</v>
      </c>
      <c r="F82" s="2">
        <v>66555</v>
      </c>
      <c r="G82" s="4" t="s">
        <v>120</v>
      </c>
      <c r="H82" s="5">
        <v>134937</v>
      </c>
      <c r="I82" s="6">
        <f t="shared" si="5"/>
        <v>22487</v>
      </c>
      <c r="J82" s="20">
        <f t="shared" si="6"/>
        <v>11245</v>
      </c>
    </row>
    <row r="83" spans="1:10" ht="18" customHeight="1" x14ac:dyDescent="0.2">
      <c r="A83" s="18" t="s">
        <v>152</v>
      </c>
      <c r="B83" s="9">
        <v>30</v>
      </c>
      <c r="C83" s="3" t="s">
        <v>178</v>
      </c>
      <c r="D83" s="9" t="s">
        <v>232</v>
      </c>
      <c r="E83" s="2">
        <v>25313</v>
      </c>
      <c r="F83" s="2">
        <v>66621</v>
      </c>
      <c r="G83" s="4" t="s">
        <v>72</v>
      </c>
      <c r="H83" s="5">
        <v>8748</v>
      </c>
      <c r="I83" s="6">
        <f t="shared" si="5"/>
        <v>1458</v>
      </c>
      <c r="J83" s="20">
        <f t="shared" si="6"/>
        <v>729</v>
      </c>
    </row>
    <row r="84" spans="1:10" ht="18" customHeight="1" x14ac:dyDescent="0.2">
      <c r="A84" s="18" t="s">
        <v>152</v>
      </c>
      <c r="B84" s="9">
        <v>30</v>
      </c>
      <c r="C84" s="3" t="s">
        <v>178</v>
      </c>
      <c r="D84" s="9" t="s">
        <v>232</v>
      </c>
      <c r="E84" s="2">
        <v>25313</v>
      </c>
      <c r="F84" s="2">
        <v>73643</v>
      </c>
      <c r="G84" s="4" t="s">
        <v>121</v>
      </c>
      <c r="H84" s="5">
        <v>1071808</v>
      </c>
      <c r="I84" s="6">
        <f t="shared" si="5"/>
        <v>178638</v>
      </c>
      <c r="J84" s="20">
        <f t="shared" si="6"/>
        <v>89317</v>
      </c>
    </row>
    <row r="85" spans="1:10" ht="18" customHeight="1" x14ac:dyDescent="0.2">
      <c r="A85" s="18" t="s">
        <v>153</v>
      </c>
      <c r="B85" s="9">
        <v>31</v>
      </c>
      <c r="C85" s="3" t="s">
        <v>202</v>
      </c>
      <c r="D85" s="9" t="s">
        <v>232</v>
      </c>
      <c r="E85" s="2">
        <v>25313</v>
      </c>
      <c r="F85" s="2">
        <v>66928</v>
      </c>
      <c r="G85" s="4" t="s">
        <v>217</v>
      </c>
      <c r="H85" s="5">
        <v>4118676</v>
      </c>
      <c r="I85" s="6">
        <f t="shared" si="5"/>
        <v>686446</v>
      </c>
      <c r="J85" s="20">
        <f t="shared" si="6"/>
        <v>343223</v>
      </c>
    </row>
    <row r="86" spans="1:10" ht="18" customHeight="1" x14ac:dyDescent="0.2">
      <c r="A86" s="18" t="s">
        <v>154</v>
      </c>
      <c r="B86" s="9">
        <v>32</v>
      </c>
      <c r="C86" s="3" t="s">
        <v>185</v>
      </c>
      <c r="D86" s="9" t="s">
        <v>227</v>
      </c>
      <c r="E86" s="2">
        <v>25313</v>
      </c>
      <c r="F86" s="2">
        <v>10322</v>
      </c>
      <c r="G86" s="4" t="s">
        <v>155</v>
      </c>
      <c r="H86" s="5">
        <v>14790</v>
      </c>
      <c r="I86" s="6">
        <f t="shared" si="5"/>
        <v>2460</v>
      </c>
      <c r="J86" s="20">
        <f t="shared" si="6"/>
        <v>1233</v>
      </c>
    </row>
    <row r="87" spans="1:10" ht="18" customHeight="1" x14ac:dyDescent="0.2">
      <c r="A87" s="18" t="s">
        <v>154</v>
      </c>
      <c r="B87" s="9">
        <v>32</v>
      </c>
      <c r="C87" s="3" t="s">
        <v>185</v>
      </c>
      <c r="D87" s="9" t="s">
        <v>227</v>
      </c>
      <c r="E87" s="2">
        <v>25313</v>
      </c>
      <c r="F87" s="2">
        <v>66969</v>
      </c>
      <c r="G87" s="4" t="s">
        <v>27</v>
      </c>
      <c r="H87" s="5">
        <v>425612</v>
      </c>
      <c r="I87" s="6">
        <f t="shared" si="5"/>
        <v>70932</v>
      </c>
      <c r="J87" s="20">
        <f t="shared" si="6"/>
        <v>35468</v>
      </c>
    </row>
    <row r="88" spans="1:10" ht="18" customHeight="1" x14ac:dyDescent="0.2">
      <c r="A88" s="18" t="s">
        <v>156</v>
      </c>
      <c r="B88" s="9">
        <v>33</v>
      </c>
      <c r="C88" s="3" t="s">
        <v>184</v>
      </c>
      <c r="D88" s="9" t="s">
        <v>240</v>
      </c>
      <c r="E88" s="2">
        <v>25313</v>
      </c>
      <c r="F88" s="2">
        <v>66977</v>
      </c>
      <c r="G88" s="4" t="s">
        <v>77</v>
      </c>
      <c r="H88" s="5">
        <v>506359</v>
      </c>
      <c r="I88" s="6">
        <f t="shared" si="5"/>
        <v>84389</v>
      </c>
      <c r="J88" s="20">
        <f t="shared" si="6"/>
        <v>42197</v>
      </c>
    </row>
    <row r="89" spans="1:10" ht="18" customHeight="1" x14ac:dyDescent="0.2">
      <c r="A89" s="18" t="s">
        <v>156</v>
      </c>
      <c r="B89" s="9">
        <v>33</v>
      </c>
      <c r="C89" s="3" t="s">
        <v>184</v>
      </c>
      <c r="D89" s="9" t="s">
        <v>240</v>
      </c>
      <c r="E89" s="2">
        <v>25313</v>
      </c>
      <c r="F89" s="2">
        <v>73676</v>
      </c>
      <c r="G89" s="4" t="s">
        <v>24</v>
      </c>
      <c r="H89" s="5">
        <v>2027486</v>
      </c>
      <c r="I89" s="6">
        <f t="shared" si="5"/>
        <v>337916</v>
      </c>
      <c r="J89" s="20">
        <f t="shared" si="6"/>
        <v>168957</v>
      </c>
    </row>
    <row r="90" spans="1:10" ht="18" customHeight="1" x14ac:dyDescent="0.2">
      <c r="A90" s="18" t="s">
        <v>156</v>
      </c>
      <c r="B90" s="9">
        <v>33</v>
      </c>
      <c r="C90" s="3" t="s">
        <v>184</v>
      </c>
      <c r="D90" s="9" t="s">
        <v>240</v>
      </c>
      <c r="E90" s="2">
        <v>25313</v>
      </c>
      <c r="F90" s="2">
        <v>67033</v>
      </c>
      <c r="G90" s="4" t="s">
        <v>78</v>
      </c>
      <c r="H90" s="5">
        <v>1751451</v>
      </c>
      <c r="I90" s="6">
        <f t="shared" si="5"/>
        <v>291911</v>
      </c>
      <c r="J90" s="20">
        <f t="shared" si="6"/>
        <v>145954</v>
      </c>
    </row>
    <row r="91" spans="1:10" ht="18" customHeight="1" x14ac:dyDescent="0.2">
      <c r="A91" s="18" t="s">
        <v>156</v>
      </c>
      <c r="B91" s="9">
        <v>33</v>
      </c>
      <c r="C91" s="3" t="s">
        <v>184</v>
      </c>
      <c r="D91" s="9" t="s">
        <v>240</v>
      </c>
      <c r="E91" s="2">
        <v>25313</v>
      </c>
      <c r="F91" s="2">
        <v>67058</v>
      </c>
      <c r="G91" s="4" t="s">
        <v>25</v>
      </c>
      <c r="H91" s="5">
        <v>427194</v>
      </c>
      <c r="I91" s="6">
        <f t="shared" si="5"/>
        <v>71194</v>
      </c>
      <c r="J91" s="20">
        <f t="shared" si="6"/>
        <v>35600</v>
      </c>
    </row>
    <row r="92" spans="1:10" ht="18" customHeight="1" x14ac:dyDescent="0.2">
      <c r="A92" s="18" t="s">
        <v>156</v>
      </c>
      <c r="B92" s="9">
        <v>33</v>
      </c>
      <c r="C92" s="3" t="s">
        <v>184</v>
      </c>
      <c r="D92" s="9" t="s">
        <v>240</v>
      </c>
      <c r="E92" s="2">
        <v>25313</v>
      </c>
      <c r="F92" s="2">
        <v>67090</v>
      </c>
      <c r="G92" s="4" t="s">
        <v>79</v>
      </c>
      <c r="H92" s="5">
        <v>1320210</v>
      </c>
      <c r="I92" s="6">
        <f t="shared" si="5"/>
        <v>220030</v>
      </c>
      <c r="J92" s="20">
        <f t="shared" si="6"/>
        <v>110018</v>
      </c>
    </row>
    <row r="93" spans="1:10" ht="18" customHeight="1" x14ac:dyDescent="0.2">
      <c r="A93" s="18" t="s">
        <v>156</v>
      </c>
      <c r="B93" s="9">
        <v>33</v>
      </c>
      <c r="C93" s="3" t="s">
        <v>184</v>
      </c>
      <c r="D93" s="9">
        <v>13</v>
      </c>
      <c r="E93" s="2">
        <v>25313</v>
      </c>
      <c r="F93" s="2">
        <v>67124</v>
      </c>
      <c r="G93" s="4" t="s">
        <v>80</v>
      </c>
      <c r="H93" s="5">
        <v>1367164</v>
      </c>
      <c r="I93" s="6">
        <f t="shared" si="5"/>
        <v>227864</v>
      </c>
      <c r="J93" s="20">
        <f t="shared" si="6"/>
        <v>113930</v>
      </c>
    </row>
    <row r="94" spans="1:10" ht="18" customHeight="1" x14ac:dyDescent="0.2">
      <c r="A94" s="18" t="s">
        <v>156</v>
      </c>
      <c r="B94" s="9">
        <v>33</v>
      </c>
      <c r="C94" s="3" t="s">
        <v>184</v>
      </c>
      <c r="D94" s="9" t="s">
        <v>240</v>
      </c>
      <c r="E94" s="2">
        <v>25313</v>
      </c>
      <c r="F94" s="2">
        <v>67173</v>
      </c>
      <c r="G94" s="4" t="s">
        <v>26</v>
      </c>
      <c r="H94" s="5">
        <v>330986</v>
      </c>
      <c r="I94" s="6">
        <f t="shared" si="5"/>
        <v>55166</v>
      </c>
      <c r="J94" s="20">
        <f t="shared" si="6"/>
        <v>27582</v>
      </c>
    </row>
    <row r="95" spans="1:10" ht="18" customHeight="1" x14ac:dyDescent="0.2">
      <c r="A95" s="18" t="s">
        <v>156</v>
      </c>
      <c r="B95" s="9">
        <v>33</v>
      </c>
      <c r="C95" s="3" t="s">
        <v>184</v>
      </c>
      <c r="D95" s="9" t="s">
        <v>240</v>
      </c>
      <c r="E95" s="2">
        <v>25313</v>
      </c>
      <c r="F95" s="2">
        <v>10330</v>
      </c>
      <c r="G95" s="4" t="s">
        <v>157</v>
      </c>
      <c r="H95" s="5">
        <v>601400</v>
      </c>
      <c r="I95" s="6">
        <f t="shared" si="5"/>
        <v>100230</v>
      </c>
      <c r="J95" s="20">
        <f t="shared" si="6"/>
        <v>50117</v>
      </c>
    </row>
    <row r="96" spans="1:10" ht="18" customHeight="1" x14ac:dyDescent="0.2">
      <c r="A96" s="18" t="s">
        <v>156</v>
      </c>
      <c r="B96" s="9">
        <v>33</v>
      </c>
      <c r="C96" s="3" t="s">
        <v>184</v>
      </c>
      <c r="D96" s="9" t="s">
        <v>240</v>
      </c>
      <c r="E96" s="2">
        <v>25313</v>
      </c>
      <c r="F96" s="2">
        <v>10330</v>
      </c>
      <c r="G96" s="4" t="s">
        <v>157</v>
      </c>
      <c r="H96" s="5">
        <v>420102</v>
      </c>
      <c r="I96" s="6">
        <f t="shared" si="5"/>
        <v>70012</v>
      </c>
      <c r="J96" s="20">
        <f t="shared" si="6"/>
        <v>35009</v>
      </c>
    </row>
    <row r="97" spans="1:10" ht="18" customHeight="1" x14ac:dyDescent="0.2">
      <c r="A97" s="19" t="s">
        <v>156</v>
      </c>
      <c r="B97" s="9">
        <v>33</v>
      </c>
      <c r="C97" s="3" t="s">
        <v>184</v>
      </c>
      <c r="D97" s="9" t="s">
        <v>240</v>
      </c>
      <c r="E97" s="2">
        <v>25313</v>
      </c>
      <c r="F97" s="7">
        <v>67215</v>
      </c>
      <c r="G97" s="4" t="s">
        <v>81</v>
      </c>
      <c r="H97" s="5">
        <v>3255103</v>
      </c>
      <c r="I97" s="6">
        <f t="shared" si="5"/>
        <v>542513</v>
      </c>
      <c r="J97" s="20">
        <f t="shared" si="6"/>
        <v>271259</v>
      </c>
    </row>
    <row r="98" spans="1:10" ht="18" customHeight="1" x14ac:dyDescent="0.2">
      <c r="A98" s="18" t="s">
        <v>156</v>
      </c>
      <c r="B98" s="9">
        <v>33</v>
      </c>
      <c r="C98" s="3" t="s">
        <v>184</v>
      </c>
      <c r="D98" s="9" t="s">
        <v>240</v>
      </c>
      <c r="E98" s="2">
        <v>25313</v>
      </c>
      <c r="F98" s="2">
        <v>75242</v>
      </c>
      <c r="G98" s="4" t="s">
        <v>82</v>
      </c>
      <c r="H98" s="5">
        <v>860723</v>
      </c>
      <c r="I98" s="6">
        <f t="shared" si="5"/>
        <v>143453</v>
      </c>
      <c r="J98" s="20">
        <f t="shared" si="6"/>
        <v>71727</v>
      </c>
    </row>
    <row r="99" spans="1:10" ht="18" customHeight="1" x14ac:dyDescent="0.2">
      <c r="A99" s="18" t="s">
        <v>158</v>
      </c>
      <c r="B99" s="9">
        <v>34</v>
      </c>
      <c r="C99" s="3" t="s">
        <v>177</v>
      </c>
      <c r="D99" s="9" t="s">
        <v>238</v>
      </c>
      <c r="E99" s="2">
        <v>25313</v>
      </c>
      <c r="F99" s="2">
        <v>67413</v>
      </c>
      <c r="G99" s="4" t="s">
        <v>21</v>
      </c>
      <c r="H99" s="5">
        <v>105660</v>
      </c>
      <c r="I99" s="6">
        <f t="shared" si="5"/>
        <v>17610</v>
      </c>
      <c r="J99" s="20">
        <f t="shared" si="6"/>
        <v>8805</v>
      </c>
    </row>
    <row r="100" spans="1:10" ht="18" customHeight="1" x14ac:dyDescent="0.2">
      <c r="A100" s="18" t="s">
        <v>158</v>
      </c>
      <c r="B100" s="9">
        <v>34</v>
      </c>
      <c r="C100" s="3" t="s">
        <v>177</v>
      </c>
      <c r="D100" s="9" t="s">
        <v>238</v>
      </c>
      <c r="E100" s="2">
        <v>25313</v>
      </c>
      <c r="F100" s="2">
        <v>10348</v>
      </c>
      <c r="G100" s="4" t="s">
        <v>218</v>
      </c>
      <c r="H100" s="5">
        <v>14382908</v>
      </c>
      <c r="I100" s="6">
        <f t="shared" si="5"/>
        <v>2397148</v>
      </c>
      <c r="J100" s="20">
        <f t="shared" si="6"/>
        <v>1198576</v>
      </c>
    </row>
    <row r="101" spans="1:10" ht="18" customHeight="1" x14ac:dyDescent="0.2">
      <c r="A101" s="18" t="s">
        <v>83</v>
      </c>
      <c r="B101" s="9">
        <v>36</v>
      </c>
      <c r="C101" s="3" t="s">
        <v>207</v>
      </c>
      <c r="D101" s="9" t="s">
        <v>232</v>
      </c>
      <c r="E101" s="2">
        <v>25313</v>
      </c>
      <c r="F101" s="2">
        <v>67652</v>
      </c>
      <c r="G101" s="4" t="s">
        <v>219</v>
      </c>
      <c r="H101" s="5">
        <v>8831917</v>
      </c>
      <c r="I101" s="6">
        <f t="shared" si="5"/>
        <v>1471987</v>
      </c>
      <c r="J101" s="20">
        <f t="shared" si="6"/>
        <v>735993</v>
      </c>
    </row>
    <row r="102" spans="1:10" ht="18" customHeight="1" x14ac:dyDescent="0.2">
      <c r="A102" s="18" t="s">
        <v>84</v>
      </c>
      <c r="B102" s="9">
        <v>37</v>
      </c>
      <c r="C102" s="3" t="s">
        <v>197</v>
      </c>
      <c r="D102" s="9" t="s">
        <v>231</v>
      </c>
      <c r="E102" s="2">
        <v>25313</v>
      </c>
      <c r="F102" s="2">
        <v>68338</v>
      </c>
      <c r="G102" s="4" t="s">
        <v>85</v>
      </c>
      <c r="H102" s="5">
        <v>1436252</v>
      </c>
      <c r="I102" s="6">
        <f t="shared" si="5"/>
        <v>239372</v>
      </c>
      <c r="J102" s="20">
        <f t="shared" si="6"/>
        <v>119688</v>
      </c>
    </row>
    <row r="103" spans="1:10" ht="18" customHeight="1" x14ac:dyDescent="0.2">
      <c r="A103" s="18" t="s">
        <v>84</v>
      </c>
      <c r="B103" s="9">
        <v>37</v>
      </c>
      <c r="C103" s="3" t="s">
        <v>197</v>
      </c>
      <c r="D103" s="9" t="s">
        <v>231</v>
      </c>
      <c r="E103" s="2">
        <v>25313</v>
      </c>
      <c r="F103" s="2">
        <v>68411</v>
      </c>
      <c r="G103" s="4" t="s">
        <v>220</v>
      </c>
      <c r="H103" s="5">
        <v>17743879</v>
      </c>
      <c r="I103" s="6">
        <f t="shared" si="5"/>
        <v>2957309</v>
      </c>
      <c r="J103" s="20">
        <f t="shared" si="6"/>
        <v>1478657</v>
      </c>
    </row>
    <row r="104" spans="1:10" ht="18" customHeight="1" x14ac:dyDescent="0.2">
      <c r="A104" s="18" t="s">
        <v>84</v>
      </c>
      <c r="B104" s="9">
        <v>37</v>
      </c>
      <c r="C104" s="3" t="s">
        <v>197</v>
      </c>
      <c r="D104" s="9" t="s">
        <v>231</v>
      </c>
      <c r="E104" s="2">
        <v>25313</v>
      </c>
      <c r="F104" s="2">
        <v>68452</v>
      </c>
      <c r="G104" s="4" t="s">
        <v>221</v>
      </c>
      <c r="H104" s="5">
        <v>9636297</v>
      </c>
      <c r="I104" s="6">
        <f t="shared" si="5"/>
        <v>1606047</v>
      </c>
      <c r="J104" s="20">
        <f t="shared" si="6"/>
        <v>803025</v>
      </c>
    </row>
    <row r="105" spans="1:10" ht="18" customHeight="1" x14ac:dyDescent="0.2">
      <c r="A105" s="18" t="s">
        <v>86</v>
      </c>
      <c r="B105" s="9">
        <v>38</v>
      </c>
      <c r="C105" s="3" t="s">
        <v>198</v>
      </c>
      <c r="D105" s="9" t="s">
        <v>227</v>
      </c>
      <c r="E105" s="2">
        <v>25313</v>
      </c>
      <c r="F105" s="2">
        <v>68478</v>
      </c>
      <c r="G105" s="4" t="s">
        <v>87</v>
      </c>
      <c r="H105" s="5">
        <v>473688</v>
      </c>
      <c r="I105" s="6">
        <f t="shared" si="5"/>
        <v>78948</v>
      </c>
      <c r="J105" s="20">
        <f t="shared" si="6"/>
        <v>39474</v>
      </c>
    </row>
    <row r="106" spans="1:10" ht="18" customHeight="1" x14ac:dyDescent="0.2">
      <c r="A106" s="18" t="s">
        <v>159</v>
      </c>
      <c r="B106" s="9">
        <v>39</v>
      </c>
      <c r="C106" s="3" t="s">
        <v>180</v>
      </c>
      <c r="D106" s="9" t="s">
        <v>227</v>
      </c>
      <c r="E106" s="2">
        <v>25313</v>
      </c>
      <c r="F106" s="2">
        <v>68569</v>
      </c>
      <c r="G106" s="4" t="s">
        <v>18</v>
      </c>
      <c r="H106" s="5">
        <v>60966</v>
      </c>
      <c r="I106" s="6">
        <f t="shared" si="5"/>
        <v>10156</v>
      </c>
      <c r="J106" s="20">
        <f t="shared" si="6"/>
        <v>5081</v>
      </c>
    </row>
    <row r="107" spans="1:10" ht="18" customHeight="1" x14ac:dyDescent="0.2">
      <c r="A107" s="18" t="s">
        <v>159</v>
      </c>
      <c r="B107" s="9">
        <v>39</v>
      </c>
      <c r="C107" s="3" t="s">
        <v>180</v>
      </c>
      <c r="D107" s="9" t="s">
        <v>227</v>
      </c>
      <c r="E107" s="2">
        <v>25313</v>
      </c>
      <c r="F107" s="2">
        <v>68585</v>
      </c>
      <c r="G107" s="4" t="s">
        <v>19</v>
      </c>
      <c r="H107" s="5">
        <v>1787922</v>
      </c>
      <c r="I107" s="6">
        <f t="shared" ref="I107:I138" si="7">ROUND(H107-J107*10,0)</f>
        <v>297982</v>
      </c>
      <c r="J107" s="20">
        <f t="shared" ref="J107:J138" si="8">ROUND(H107/12,0)</f>
        <v>148994</v>
      </c>
    </row>
    <row r="108" spans="1:10" ht="18" customHeight="1" x14ac:dyDescent="0.2">
      <c r="A108" s="18" t="s">
        <v>159</v>
      </c>
      <c r="B108" s="9">
        <v>39</v>
      </c>
      <c r="C108" s="3" t="s">
        <v>180</v>
      </c>
      <c r="D108" s="9" t="s">
        <v>227</v>
      </c>
      <c r="E108" s="2">
        <v>25313</v>
      </c>
      <c r="F108" s="2">
        <v>68593</v>
      </c>
      <c r="G108" s="4" t="s">
        <v>20</v>
      </c>
      <c r="H108" s="5">
        <v>1718849</v>
      </c>
      <c r="I108" s="6">
        <f t="shared" si="7"/>
        <v>286479</v>
      </c>
      <c r="J108" s="20">
        <f t="shared" si="8"/>
        <v>143237</v>
      </c>
    </row>
    <row r="109" spans="1:10" ht="18" customHeight="1" x14ac:dyDescent="0.2">
      <c r="A109" s="18" t="s">
        <v>159</v>
      </c>
      <c r="B109" s="9">
        <v>39</v>
      </c>
      <c r="C109" s="3" t="s">
        <v>180</v>
      </c>
      <c r="D109" s="9" t="s">
        <v>227</v>
      </c>
      <c r="E109" s="2">
        <v>25313</v>
      </c>
      <c r="F109" s="2">
        <v>10397</v>
      </c>
      <c r="G109" s="4" t="s">
        <v>160</v>
      </c>
      <c r="H109" s="5">
        <v>68165</v>
      </c>
      <c r="I109" s="6">
        <f t="shared" si="7"/>
        <v>11365</v>
      </c>
      <c r="J109" s="20">
        <f t="shared" si="8"/>
        <v>5680</v>
      </c>
    </row>
    <row r="110" spans="1:10" ht="18" customHeight="1" x14ac:dyDescent="0.2">
      <c r="A110" s="18" t="s">
        <v>159</v>
      </c>
      <c r="B110" s="9">
        <v>39</v>
      </c>
      <c r="C110" s="3" t="s">
        <v>180</v>
      </c>
      <c r="D110" s="9" t="s">
        <v>227</v>
      </c>
      <c r="E110" s="2">
        <v>25313</v>
      </c>
      <c r="F110" s="2">
        <v>68676</v>
      </c>
      <c r="G110" s="4" t="s">
        <v>22</v>
      </c>
      <c r="H110" s="5">
        <v>4941580</v>
      </c>
      <c r="I110" s="6">
        <f t="shared" si="7"/>
        <v>823600</v>
      </c>
      <c r="J110" s="20">
        <f t="shared" si="8"/>
        <v>411798</v>
      </c>
    </row>
    <row r="111" spans="1:10" ht="18" customHeight="1" x14ac:dyDescent="0.2">
      <c r="A111" s="18" t="s">
        <v>159</v>
      </c>
      <c r="B111" s="9">
        <v>39</v>
      </c>
      <c r="C111" s="3" t="s">
        <v>180</v>
      </c>
      <c r="D111" s="9" t="s">
        <v>227</v>
      </c>
      <c r="E111" s="2">
        <v>25313</v>
      </c>
      <c r="F111" s="2">
        <v>75499</v>
      </c>
      <c r="G111" s="4" t="s">
        <v>23</v>
      </c>
      <c r="H111" s="5">
        <v>1143856</v>
      </c>
      <c r="I111" s="6">
        <f t="shared" si="7"/>
        <v>190646</v>
      </c>
      <c r="J111" s="20">
        <f t="shared" si="8"/>
        <v>95321</v>
      </c>
    </row>
    <row r="112" spans="1:10" ht="18" customHeight="1" x14ac:dyDescent="0.2">
      <c r="A112" s="18" t="s">
        <v>88</v>
      </c>
      <c r="B112" s="9">
        <v>40</v>
      </c>
      <c r="C112" s="3" t="s">
        <v>199</v>
      </c>
      <c r="D112" s="9" t="s">
        <v>227</v>
      </c>
      <c r="E112" s="2">
        <v>25313</v>
      </c>
      <c r="F112" s="2">
        <v>68759</v>
      </c>
      <c r="G112" s="4" t="s">
        <v>89</v>
      </c>
      <c r="H112" s="5">
        <v>559937</v>
      </c>
      <c r="I112" s="6">
        <f t="shared" si="7"/>
        <v>93327</v>
      </c>
      <c r="J112" s="20">
        <f t="shared" si="8"/>
        <v>46661</v>
      </c>
    </row>
    <row r="113" spans="1:10" ht="18" customHeight="1" x14ac:dyDescent="0.2">
      <c r="A113" s="18" t="s">
        <v>88</v>
      </c>
      <c r="B113" s="9">
        <v>40</v>
      </c>
      <c r="C113" s="3" t="s">
        <v>199</v>
      </c>
      <c r="D113" s="9" t="s">
        <v>227</v>
      </c>
      <c r="E113" s="2">
        <v>25313</v>
      </c>
      <c r="F113" s="2">
        <v>68809</v>
      </c>
      <c r="G113" s="4" t="s">
        <v>90</v>
      </c>
      <c r="H113" s="5">
        <v>552134</v>
      </c>
      <c r="I113" s="6">
        <f t="shared" si="7"/>
        <v>92024</v>
      </c>
      <c r="J113" s="20">
        <f t="shared" si="8"/>
        <v>46011</v>
      </c>
    </row>
    <row r="114" spans="1:10" ht="18" customHeight="1" x14ac:dyDescent="0.2">
      <c r="A114" s="18" t="s">
        <v>88</v>
      </c>
      <c r="B114" s="9">
        <v>40</v>
      </c>
      <c r="C114" s="3" t="s">
        <v>199</v>
      </c>
      <c r="D114" s="9" t="s">
        <v>227</v>
      </c>
      <c r="E114" s="2">
        <v>25313</v>
      </c>
      <c r="F114" s="2">
        <v>68841</v>
      </c>
      <c r="G114" s="4" t="s">
        <v>91</v>
      </c>
      <c r="H114" s="5">
        <v>117848</v>
      </c>
      <c r="I114" s="6">
        <f t="shared" si="7"/>
        <v>19638</v>
      </c>
      <c r="J114" s="20">
        <f t="shared" si="8"/>
        <v>9821</v>
      </c>
    </row>
    <row r="115" spans="1:10" ht="18" customHeight="1" x14ac:dyDescent="0.2">
      <c r="A115" s="18" t="s">
        <v>161</v>
      </c>
      <c r="B115" s="9">
        <v>41</v>
      </c>
      <c r="C115" s="3" t="s">
        <v>173</v>
      </c>
      <c r="D115" s="9" t="s">
        <v>241</v>
      </c>
      <c r="E115" s="2">
        <v>25313</v>
      </c>
      <c r="F115" s="2">
        <v>68890</v>
      </c>
      <c r="G115" s="4" t="s">
        <v>0</v>
      </c>
      <c r="H115" s="5">
        <v>414073</v>
      </c>
      <c r="I115" s="6">
        <f t="shared" si="7"/>
        <v>69013</v>
      </c>
      <c r="J115" s="20">
        <f t="shared" si="8"/>
        <v>34506</v>
      </c>
    </row>
    <row r="116" spans="1:10" ht="18" customHeight="1" x14ac:dyDescent="0.2">
      <c r="A116" s="18" t="s">
        <v>161</v>
      </c>
      <c r="B116" s="9">
        <v>41</v>
      </c>
      <c r="C116" s="3" t="s">
        <v>173</v>
      </c>
      <c r="D116" s="9" t="s">
        <v>229</v>
      </c>
      <c r="E116" s="2">
        <v>25313</v>
      </c>
      <c r="F116" s="2">
        <v>68924</v>
      </c>
      <c r="G116" s="4" t="s">
        <v>1</v>
      </c>
      <c r="H116" s="5">
        <v>1766229</v>
      </c>
      <c r="I116" s="6">
        <f t="shared" si="7"/>
        <v>294369</v>
      </c>
      <c r="J116" s="20">
        <f t="shared" si="8"/>
        <v>147186</v>
      </c>
    </row>
    <row r="117" spans="1:10" ht="18" customHeight="1" x14ac:dyDescent="0.2">
      <c r="A117" s="18" t="s">
        <v>161</v>
      </c>
      <c r="B117" s="9">
        <v>41</v>
      </c>
      <c r="C117" s="3" t="s">
        <v>173</v>
      </c>
      <c r="D117" s="9" t="s">
        <v>247</v>
      </c>
      <c r="E117" s="2">
        <v>25313</v>
      </c>
      <c r="F117" s="2">
        <v>69047</v>
      </c>
      <c r="G117" s="4" t="s">
        <v>2</v>
      </c>
      <c r="H117" s="5">
        <v>5740446</v>
      </c>
      <c r="I117" s="6">
        <f t="shared" si="7"/>
        <v>956736</v>
      </c>
      <c r="J117" s="20">
        <f t="shared" si="8"/>
        <v>478371</v>
      </c>
    </row>
    <row r="118" spans="1:10" ht="18" customHeight="1" x14ac:dyDescent="0.2">
      <c r="A118" s="18" t="s">
        <v>161</v>
      </c>
      <c r="B118" s="9">
        <v>41</v>
      </c>
      <c r="C118" s="3" t="s">
        <v>173</v>
      </c>
      <c r="D118" s="9" t="s">
        <v>240</v>
      </c>
      <c r="E118" s="2">
        <v>25313</v>
      </c>
      <c r="F118" s="2">
        <v>69062</v>
      </c>
      <c r="G118" s="4" t="s">
        <v>3</v>
      </c>
      <c r="H118" s="5">
        <v>1900207</v>
      </c>
      <c r="I118" s="6">
        <f t="shared" si="7"/>
        <v>316697</v>
      </c>
      <c r="J118" s="20">
        <f t="shared" si="8"/>
        <v>158351</v>
      </c>
    </row>
    <row r="119" spans="1:10" ht="18" customHeight="1" x14ac:dyDescent="0.2">
      <c r="A119" s="18" t="s">
        <v>161</v>
      </c>
      <c r="B119" s="9">
        <v>41</v>
      </c>
      <c r="C119" s="3" t="s">
        <v>173</v>
      </c>
      <c r="D119" s="9" t="s">
        <v>235</v>
      </c>
      <c r="E119" s="2">
        <v>25313</v>
      </c>
      <c r="F119" s="2">
        <v>69070</v>
      </c>
      <c r="G119" s="4" t="s">
        <v>4</v>
      </c>
      <c r="H119" s="5">
        <v>1343346</v>
      </c>
      <c r="I119" s="6">
        <f t="shared" si="7"/>
        <v>223886</v>
      </c>
      <c r="J119" s="20">
        <f t="shared" si="8"/>
        <v>111946</v>
      </c>
    </row>
    <row r="120" spans="1:10" ht="18" customHeight="1" x14ac:dyDescent="0.2">
      <c r="A120" s="18" t="s">
        <v>92</v>
      </c>
      <c r="B120" s="9">
        <v>42</v>
      </c>
      <c r="C120" s="3" t="s">
        <v>175</v>
      </c>
      <c r="D120" s="9" t="s">
        <v>236</v>
      </c>
      <c r="E120" s="2">
        <v>25313</v>
      </c>
      <c r="F120" s="2">
        <v>69229</v>
      </c>
      <c r="G120" s="4" t="s">
        <v>5</v>
      </c>
      <c r="H120" s="5">
        <v>1181229</v>
      </c>
      <c r="I120" s="6">
        <f t="shared" si="7"/>
        <v>196869</v>
      </c>
      <c r="J120" s="20">
        <f t="shared" si="8"/>
        <v>98436</v>
      </c>
    </row>
    <row r="121" spans="1:10" ht="18" customHeight="1" x14ac:dyDescent="0.2">
      <c r="A121" s="18" t="s">
        <v>162</v>
      </c>
      <c r="B121" s="9">
        <v>43</v>
      </c>
      <c r="C121" s="3" t="s">
        <v>187</v>
      </c>
      <c r="D121" s="9" t="s">
        <v>230</v>
      </c>
      <c r="E121" s="2">
        <v>25313</v>
      </c>
      <c r="F121" s="2">
        <v>69401</v>
      </c>
      <c r="G121" s="4" t="s">
        <v>114</v>
      </c>
      <c r="H121" s="5">
        <v>4317897</v>
      </c>
      <c r="I121" s="6">
        <f t="shared" si="7"/>
        <v>719647</v>
      </c>
      <c r="J121" s="20">
        <f t="shared" si="8"/>
        <v>359825</v>
      </c>
    </row>
    <row r="122" spans="1:10" ht="18" customHeight="1" x14ac:dyDescent="0.2">
      <c r="A122" s="18" t="s">
        <v>162</v>
      </c>
      <c r="B122" s="9">
        <v>43</v>
      </c>
      <c r="C122" s="3" t="s">
        <v>187</v>
      </c>
      <c r="D122" s="9" t="s">
        <v>230</v>
      </c>
      <c r="E122" s="2">
        <v>25313</v>
      </c>
      <c r="F122" s="2">
        <v>69427</v>
      </c>
      <c r="G122" s="4" t="s">
        <v>115</v>
      </c>
      <c r="H122" s="5">
        <v>8440150</v>
      </c>
      <c r="I122" s="6">
        <f t="shared" si="7"/>
        <v>1406690</v>
      </c>
      <c r="J122" s="20">
        <f t="shared" si="8"/>
        <v>703346</v>
      </c>
    </row>
    <row r="123" spans="1:10" ht="18" customHeight="1" x14ac:dyDescent="0.2">
      <c r="A123" s="18" t="s">
        <v>162</v>
      </c>
      <c r="B123" s="9">
        <v>43</v>
      </c>
      <c r="C123" s="3" t="s">
        <v>187</v>
      </c>
      <c r="D123" s="9" t="s">
        <v>230</v>
      </c>
      <c r="E123" s="2">
        <v>25313</v>
      </c>
      <c r="F123" s="2">
        <v>69468</v>
      </c>
      <c r="G123" s="4" t="s">
        <v>28</v>
      </c>
      <c r="H123" s="5">
        <v>3611079</v>
      </c>
      <c r="I123" s="6">
        <f t="shared" si="7"/>
        <v>601849</v>
      </c>
      <c r="J123" s="20">
        <f t="shared" si="8"/>
        <v>300923</v>
      </c>
    </row>
    <row r="124" spans="1:10" ht="18" customHeight="1" x14ac:dyDescent="0.2">
      <c r="A124" s="18" t="s">
        <v>162</v>
      </c>
      <c r="B124" s="9">
        <v>43</v>
      </c>
      <c r="C124" s="3" t="s">
        <v>187</v>
      </c>
      <c r="D124" s="9" t="s">
        <v>230</v>
      </c>
      <c r="E124" s="2">
        <v>25313</v>
      </c>
      <c r="F124" s="2">
        <v>40360</v>
      </c>
      <c r="G124" s="4" t="s">
        <v>137</v>
      </c>
      <c r="H124" s="5">
        <v>3250918</v>
      </c>
      <c r="I124" s="6">
        <f t="shared" si="7"/>
        <v>541818</v>
      </c>
      <c r="J124" s="20">
        <f t="shared" si="8"/>
        <v>270910</v>
      </c>
    </row>
    <row r="125" spans="1:10" ht="18" customHeight="1" x14ac:dyDescent="0.2">
      <c r="A125" s="18" t="s">
        <v>162</v>
      </c>
      <c r="B125" s="9">
        <v>43</v>
      </c>
      <c r="C125" s="3" t="s">
        <v>187</v>
      </c>
      <c r="D125" s="9" t="s">
        <v>230</v>
      </c>
      <c r="E125" s="2">
        <v>25313</v>
      </c>
      <c r="F125" s="2">
        <v>73387</v>
      </c>
      <c r="G125" s="4" t="s">
        <v>116</v>
      </c>
      <c r="H125" s="5">
        <v>999326</v>
      </c>
      <c r="I125" s="6">
        <f t="shared" si="7"/>
        <v>166556</v>
      </c>
      <c r="J125" s="20">
        <f t="shared" si="8"/>
        <v>83277</v>
      </c>
    </row>
    <row r="126" spans="1:10" ht="18" customHeight="1" x14ac:dyDescent="0.2">
      <c r="A126" s="18" t="s">
        <v>162</v>
      </c>
      <c r="B126" s="9">
        <v>43</v>
      </c>
      <c r="C126" s="3" t="s">
        <v>187</v>
      </c>
      <c r="D126" s="9" t="s">
        <v>230</v>
      </c>
      <c r="E126" s="2">
        <v>25313</v>
      </c>
      <c r="F126" s="2">
        <v>69609</v>
      </c>
      <c r="G126" s="4" t="s">
        <v>29</v>
      </c>
      <c r="H126" s="5">
        <v>4401330</v>
      </c>
      <c r="I126" s="6">
        <f t="shared" si="7"/>
        <v>733550</v>
      </c>
      <c r="J126" s="20">
        <f t="shared" si="8"/>
        <v>366778</v>
      </c>
    </row>
    <row r="127" spans="1:10" ht="18" customHeight="1" x14ac:dyDescent="0.2">
      <c r="A127" s="18" t="s">
        <v>162</v>
      </c>
      <c r="B127" s="9">
        <v>43</v>
      </c>
      <c r="C127" s="3" t="s">
        <v>187</v>
      </c>
      <c r="D127" s="9" t="s">
        <v>230</v>
      </c>
      <c r="E127" s="2">
        <v>25313</v>
      </c>
      <c r="F127" s="2">
        <v>69641</v>
      </c>
      <c r="G127" s="4" t="s">
        <v>30</v>
      </c>
      <c r="H127" s="5">
        <v>1922769</v>
      </c>
      <c r="I127" s="6">
        <f t="shared" si="7"/>
        <v>320459</v>
      </c>
      <c r="J127" s="20">
        <f t="shared" si="8"/>
        <v>160231</v>
      </c>
    </row>
    <row r="128" spans="1:10" ht="18" customHeight="1" x14ac:dyDescent="0.2">
      <c r="A128" s="18" t="s">
        <v>162</v>
      </c>
      <c r="B128" s="9">
        <v>43</v>
      </c>
      <c r="C128" s="3" t="s">
        <v>187</v>
      </c>
      <c r="D128" s="9" t="s">
        <v>230</v>
      </c>
      <c r="E128" s="2">
        <v>25313</v>
      </c>
      <c r="F128" s="2">
        <v>69674</v>
      </c>
      <c r="G128" s="4" t="s">
        <v>117</v>
      </c>
      <c r="H128" s="5">
        <v>2419186</v>
      </c>
      <c r="I128" s="6">
        <f t="shared" si="7"/>
        <v>403196</v>
      </c>
      <c r="J128" s="20">
        <f t="shared" si="8"/>
        <v>201599</v>
      </c>
    </row>
    <row r="129" spans="1:11" ht="18" customHeight="1" x14ac:dyDescent="0.2">
      <c r="A129" s="18" t="s">
        <v>93</v>
      </c>
      <c r="B129" s="9">
        <v>44</v>
      </c>
      <c r="C129" s="3" t="s">
        <v>200</v>
      </c>
      <c r="D129" s="9" t="s">
        <v>227</v>
      </c>
      <c r="E129" s="2">
        <v>25313</v>
      </c>
      <c r="F129" s="2">
        <v>69799</v>
      </c>
      <c r="G129" s="4" t="s">
        <v>94</v>
      </c>
      <c r="H129" s="5">
        <v>3601690</v>
      </c>
      <c r="I129" s="6">
        <f t="shared" si="7"/>
        <v>600280</v>
      </c>
      <c r="J129" s="20">
        <f t="shared" si="8"/>
        <v>300141</v>
      </c>
    </row>
    <row r="130" spans="1:11" ht="18" customHeight="1" x14ac:dyDescent="0.2">
      <c r="A130" s="18" t="s">
        <v>93</v>
      </c>
      <c r="B130" s="9">
        <v>44</v>
      </c>
      <c r="C130" s="3" t="s">
        <v>200</v>
      </c>
      <c r="D130" s="9" t="s">
        <v>227</v>
      </c>
      <c r="E130" s="2">
        <v>25313</v>
      </c>
      <c r="F130" s="2">
        <v>10447</v>
      </c>
      <c r="G130" s="4" t="s">
        <v>163</v>
      </c>
      <c r="H130" s="5">
        <v>79158</v>
      </c>
      <c r="I130" s="6">
        <f t="shared" si="7"/>
        <v>13188</v>
      </c>
      <c r="J130" s="20">
        <f t="shared" si="8"/>
        <v>6597</v>
      </c>
    </row>
    <row r="131" spans="1:11" ht="18" customHeight="1" x14ac:dyDescent="0.25">
      <c r="A131" s="18" t="s">
        <v>164</v>
      </c>
      <c r="B131" s="9">
        <v>46</v>
      </c>
      <c r="C131" s="3" t="s">
        <v>186</v>
      </c>
      <c r="D131" s="9" t="s">
        <v>227</v>
      </c>
      <c r="E131" s="2">
        <v>25313</v>
      </c>
      <c r="F131" s="2">
        <v>10462</v>
      </c>
      <c r="G131" s="1" t="s">
        <v>165</v>
      </c>
      <c r="H131" s="5">
        <v>298173</v>
      </c>
      <c r="I131" s="6">
        <f t="shared" si="7"/>
        <v>49693</v>
      </c>
      <c r="J131" s="20">
        <f t="shared" si="8"/>
        <v>24848</v>
      </c>
      <c r="K131" s="16"/>
    </row>
    <row r="132" spans="1:11" ht="18" customHeight="1" x14ac:dyDescent="0.2">
      <c r="A132" s="18" t="s">
        <v>166</v>
      </c>
      <c r="B132" s="9">
        <v>47</v>
      </c>
      <c r="C132" s="3" t="s">
        <v>203</v>
      </c>
      <c r="D132" s="9" t="s">
        <v>227</v>
      </c>
      <c r="E132" s="2">
        <v>25313</v>
      </c>
      <c r="F132" s="2">
        <v>10470</v>
      </c>
      <c r="G132" s="4" t="s">
        <v>222</v>
      </c>
      <c r="H132" s="5">
        <v>1164384</v>
      </c>
      <c r="I132" s="6">
        <f t="shared" si="7"/>
        <v>194064</v>
      </c>
      <c r="J132" s="20">
        <f t="shared" si="8"/>
        <v>97032</v>
      </c>
    </row>
    <row r="133" spans="1:11" ht="18" customHeight="1" x14ac:dyDescent="0.2">
      <c r="A133" s="18" t="s">
        <v>103</v>
      </c>
      <c r="B133" s="9">
        <v>48</v>
      </c>
      <c r="C133" s="3" t="s">
        <v>204</v>
      </c>
      <c r="D133" s="9" t="s">
        <v>230</v>
      </c>
      <c r="E133" s="2">
        <v>25313</v>
      </c>
      <c r="F133" s="2">
        <v>70524</v>
      </c>
      <c r="G133" s="4" t="s">
        <v>104</v>
      </c>
      <c r="H133" s="5">
        <v>181139</v>
      </c>
      <c r="I133" s="6">
        <f t="shared" si="7"/>
        <v>30189</v>
      </c>
      <c r="J133" s="20">
        <f t="shared" si="8"/>
        <v>15095</v>
      </c>
    </row>
    <row r="134" spans="1:11" ht="18" customHeight="1" x14ac:dyDescent="0.2">
      <c r="A134" s="18" t="s">
        <v>103</v>
      </c>
      <c r="B134" s="9">
        <v>48</v>
      </c>
      <c r="C134" s="3" t="s">
        <v>204</v>
      </c>
      <c r="D134" s="9" t="s">
        <v>230</v>
      </c>
      <c r="E134" s="2">
        <v>25313</v>
      </c>
      <c r="F134" s="2">
        <v>70540</v>
      </c>
      <c r="G134" s="4" t="s">
        <v>105</v>
      </c>
      <c r="H134" s="5">
        <v>1974626</v>
      </c>
      <c r="I134" s="6">
        <f t="shared" si="7"/>
        <v>329106</v>
      </c>
      <c r="J134" s="20">
        <f t="shared" si="8"/>
        <v>164552</v>
      </c>
    </row>
    <row r="135" spans="1:11" ht="18" customHeight="1" x14ac:dyDescent="0.2">
      <c r="A135" s="18" t="s">
        <v>103</v>
      </c>
      <c r="B135" s="9">
        <v>48</v>
      </c>
      <c r="C135" s="3" t="s">
        <v>204</v>
      </c>
      <c r="D135" s="9" t="s">
        <v>230</v>
      </c>
      <c r="E135" s="2">
        <v>25313</v>
      </c>
      <c r="F135" s="2">
        <v>10488</v>
      </c>
      <c r="G135" s="4" t="s">
        <v>167</v>
      </c>
      <c r="H135" s="5">
        <v>148618</v>
      </c>
      <c r="I135" s="6">
        <f t="shared" si="7"/>
        <v>24768</v>
      </c>
      <c r="J135" s="20">
        <f t="shared" si="8"/>
        <v>12385</v>
      </c>
    </row>
    <row r="136" spans="1:11" ht="18" customHeight="1" x14ac:dyDescent="0.2">
      <c r="A136" s="18" t="s">
        <v>103</v>
      </c>
      <c r="B136" s="9">
        <v>48</v>
      </c>
      <c r="C136" s="3" t="s">
        <v>204</v>
      </c>
      <c r="D136" s="9" t="s">
        <v>230</v>
      </c>
      <c r="E136" s="2">
        <v>25313</v>
      </c>
      <c r="F136" s="2">
        <v>70573</v>
      </c>
      <c r="G136" s="4" t="s">
        <v>106</v>
      </c>
      <c r="H136" s="5">
        <v>579839</v>
      </c>
      <c r="I136" s="6">
        <f t="shared" si="7"/>
        <v>96639</v>
      </c>
      <c r="J136" s="20">
        <f t="shared" si="8"/>
        <v>48320</v>
      </c>
    </row>
    <row r="137" spans="1:11" ht="18" customHeight="1" x14ac:dyDescent="0.2">
      <c r="A137" s="19" t="s">
        <v>103</v>
      </c>
      <c r="B137" s="9">
        <v>48</v>
      </c>
      <c r="C137" s="3" t="s">
        <v>204</v>
      </c>
      <c r="D137" s="9" t="s">
        <v>230</v>
      </c>
      <c r="E137" s="2">
        <v>25313</v>
      </c>
      <c r="F137" s="7">
        <v>70581</v>
      </c>
      <c r="G137" s="4" t="s">
        <v>107</v>
      </c>
      <c r="H137" s="5">
        <v>1897401</v>
      </c>
      <c r="I137" s="6">
        <f t="shared" si="7"/>
        <v>316231</v>
      </c>
      <c r="J137" s="20">
        <f t="shared" si="8"/>
        <v>158117</v>
      </c>
    </row>
    <row r="138" spans="1:11" ht="18" customHeight="1" x14ac:dyDescent="0.2">
      <c r="A138" s="18" t="s">
        <v>108</v>
      </c>
      <c r="B138" s="9">
        <v>49</v>
      </c>
      <c r="C138" s="3" t="s">
        <v>205</v>
      </c>
      <c r="D138" s="9" t="s">
        <v>237</v>
      </c>
      <c r="E138" s="2">
        <v>25313</v>
      </c>
      <c r="F138" s="2">
        <v>70862</v>
      </c>
      <c r="G138" s="4" t="s">
        <v>109</v>
      </c>
      <c r="H138" s="5">
        <v>1659650</v>
      </c>
      <c r="I138" s="6">
        <f t="shared" si="7"/>
        <v>276610</v>
      </c>
      <c r="J138" s="20">
        <f t="shared" si="8"/>
        <v>138304</v>
      </c>
    </row>
    <row r="139" spans="1:11" ht="18" customHeight="1" x14ac:dyDescent="0.25">
      <c r="A139" s="18" t="s">
        <v>108</v>
      </c>
      <c r="B139" s="9">
        <v>49</v>
      </c>
      <c r="C139" s="3" t="s">
        <v>205</v>
      </c>
      <c r="D139" s="9" t="s">
        <v>237</v>
      </c>
      <c r="E139" s="2">
        <v>25313</v>
      </c>
      <c r="F139" s="2">
        <v>10496</v>
      </c>
      <c r="G139" s="4" t="s">
        <v>168</v>
      </c>
      <c r="H139" s="5">
        <v>240696</v>
      </c>
      <c r="I139" s="6">
        <f t="shared" ref="I139:I154" si="9">ROUND(H139-J139*10,0)</f>
        <v>40116</v>
      </c>
      <c r="J139" s="20">
        <f t="shared" ref="J139:J154" si="10">ROUND(H139/12,0)</f>
        <v>20058</v>
      </c>
      <c r="K139" s="16"/>
    </row>
    <row r="140" spans="1:11" ht="18" customHeight="1" x14ac:dyDescent="0.25">
      <c r="A140" s="18" t="s">
        <v>169</v>
      </c>
      <c r="B140" s="9">
        <v>51</v>
      </c>
      <c r="C140" s="3" t="s">
        <v>196</v>
      </c>
      <c r="D140" s="9" t="s">
        <v>239</v>
      </c>
      <c r="E140" s="2">
        <v>25313</v>
      </c>
      <c r="F140" s="2">
        <v>10512</v>
      </c>
      <c r="G140" s="4" t="s">
        <v>223</v>
      </c>
      <c r="H140" s="5">
        <v>3874422</v>
      </c>
      <c r="I140" s="6">
        <f t="shared" si="9"/>
        <v>645732</v>
      </c>
      <c r="J140" s="20">
        <f t="shared" si="10"/>
        <v>322869</v>
      </c>
      <c r="K140" s="16"/>
    </row>
    <row r="141" spans="1:11" ht="18" customHeight="1" x14ac:dyDescent="0.25">
      <c r="A141" s="18" t="s">
        <v>170</v>
      </c>
      <c r="B141" s="9">
        <v>54</v>
      </c>
      <c r="C141" s="3" t="s">
        <v>192</v>
      </c>
      <c r="D141" s="9" t="s">
        <v>227</v>
      </c>
      <c r="E141" s="2">
        <v>25313</v>
      </c>
      <c r="F141" s="2">
        <v>71860</v>
      </c>
      <c r="G141" s="4" t="s">
        <v>97</v>
      </c>
      <c r="H141" s="5">
        <v>307160</v>
      </c>
      <c r="I141" s="6">
        <f t="shared" si="9"/>
        <v>51190</v>
      </c>
      <c r="J141" s="20">
        <f t="shared" si="10"/>
        <v>25597</v>
      </c>
      <c r="K141" s="16"/>
    </row>
    <row r="142" spans="1:11" ht="18" customHeight="1" x14ac:dyDescent="0.2">
      <c r="A142" s="18" t="s">
        <v>170</v>
      </c>
      <c r="B142" s="9">
        <v>54</v>
      </c>
      <c r="C142" s="3" t="s">
        <v>192</v>
      </c>
      <c r="D142" s="9" t="s">
        <v>227</v>
      </c>
      <c r="E142" s="2">
        <v>25313</v>
      </c>
      <c r="F142" s="2">
        <v>75325</v>
      </c>
      <c r="G142" s="4" t="s">
        <v>98</v>
      </c>
      <c r="H142" s="5">
        <v>69427</v>
      </c>
      <c r="I142" s="6">
        <f t="shared" si="9"/>
        <v>11567</v>
      </c>
      <c r="J142" s="20">
        <f t="shared" si="10"/>
        <v>5786</v>
      </c>
    </row>
    <row r="143" spans="1:11" ht="18" customHeight="1" x14ac:dyDescent="0.2">
      <c r="A143" s="18" t="s">
        <v>170</v>
      </c>
      <c r="B143" s="9">
        <v>54</v>
      </c>
      <c r="C143" s="3" t="s">
        <v>192</v>
      </c>
      <c r="D143" s="9" t="s">
        <v>227</v>
      </c>
      <c r="E143" s="2">
        <v>25313</v>
      </c>
      <c r="F143" s="2">
        <v>71993</v>
      </c>
      <c r="G143" s="4" t="s">
        <v>100</v>
      </c>
      <c r="H143" s="5">
        <v>110222</v>
      </c>
      <c r="I143" s="6">
        <f t="shared" si="9"/>
        <v>18372</v>
      </c>
      <c r="J143" s="20">
        <f t="shared" si="10"/>
        <v>9185</v>
      </c>
    </row>
    <row r="144" spans="1:11" ht="18" customHeight="1" x14ac:dyDescent="0.2">
      <c r="A144" s="18" t="s">
        <v>170</v>
      </c>
      <c r="B144" s="9">
        <v>54</v>
      </c>
      <c r="C144" s="3" t="s">
        <v>192</v>
      </c>
      <c r="D144" s="9" t="s">
        <v>227</v>
      </c>
      <c r="E144" s="2">
        <v>25313</v>
      </c>
      <c r="F144" s="2">
        <v>75523</v>
      </c>
      <c r="G144" s="4" t="s">
        <v>38</v>
      </c>
      <c r="H144" s="5">
        <v>1866337</v>
      </c>
      <c r="I144" s="6">
        <f t="shared" si="9"/>
        <v>311057</v>
      </c>
      <c r="J144" s="20">
        <f t="shared" si="10"/>
        <v>155528</v>
      </c>
    </row>
    <row r="145" spans="1:10" ht="18" customHeight="1" x14ac:dyDescent="0.2">
      <c r="A145" s="18" t="s">
        <v>170</v>
      </c>
      <c r="B145" s="9">
        <v>54</v>
      </c>
      <c r="C145" s="3" t="s">
        <v>192</v>
      </c>
      <c r="D145" s="9" t="s">
        <v>227</v>
      </c>
      <c r="E145" s="2">
        <v>25313</v>
      </c>
      <c r="F145" s="2">
        <v>72249</v>
      </c>
      <c r="G145" s="4" t="s">
        <v>101</v>
      </c>
      <c r="H145" s="5">
        <v>3575849</v>
      </c>
      <c r="I145" s="6">
        <f t="shared" si="9"/>
        <v>595979</v>
      </c>
      <c r="J145" s="20">
        <f t="shared" si="10"/>
        <v>297987</v>
      </c>
    </row>
    <row r="146" spans="1:10" ht="18" customHeight="1" x14ac:dyDescent="0.2">
      <c r="A146" s="18" t="s">
        <v>170</v>
      </c>
      <c r="B146" s="9">
        <v>54</v>
      </c>
      <c r="C146" s="3" t="s">
        <v>192</v>
      </c>
      <c r="D146" s="9" t="s">
        <v>227</v>
      </c>
      <c r="E146" s="2">
        <v>25313</v>
      </c>
      <c r="F146" s="2">
        <v>72256</v>
      </c>
      <c r="G146" s="4" t="s">
        <v>102</v>
      </c>
      <c r="H146" s="5">
        <v>6348902</v>
      </c>
      <c r="I146" s="6">
        <f t="shared" si="9"/>
        <v>1058152</v>
      </c>
      <c r="J146" s="20">
        <f t="shared" si="10"/>
        <v>529075</v>
      </c>
    </row>
    <row r="147" spans="1:10" ht="18" customHeight="1" x14ac:dyDescent="0.2">
      <c r="A147" s="18" t="s">
        <v>171</v>
      </c>
      <c r="B147" s="9">
        <v>56</v>
      </c>
      <c r="C147" s="3" t="s">
        <v>206</v>
      </c>
      <c r="D147" s="9" t="s">
        <v>233</v>
      </c>
      <c r="E147" s="2">
        <v>25313</v>
      </c>
      <c r="F147" s="2">
        <v>73759</v>
      </c>
      <c r="G147" s="4" t="s">
        <v>128</v>
      </c>
      <c r="H147" s="5">
        <v>1749550</v>
      </c>
      <c r="I147" s="6">
        <f t="shared" si="9"/>
        <v>291590</v>
      </c>
      <c r="J147" s="20">
        <f t="shared" si="10"/>
        <v>145796</v>
      </c>
    </row>
    <row r="148" spans="1:10" ht="18" customHeight="1" x14ac:dyDescent="0.2">
      <c r="A148" s="18" t="s">
        <v>171</v>
      </c>
      <c r="B148" s="9">
        <v>56</v>
      </c>
      <c r="C148" s="3" t="s">
        <v>206</v>
      </c>
      <c r="D148" s="9" t="s">
        <v>233</v>
      </c>
      <c r="E148" s="2">
        <v>25313</v>
      </c>
      <c r="F148" s="2">
        <v>72454</v>
      </c>
      <c r="G148" s="4" t="s">
        <v>129</v>
      </c>
      <c r="H148" s="5">
        <v>683124</v>
      </c>
      <c r="I148" s="6">
        <f t="shared" si="9"/>
        <v>113854</v>
      </c>
      <c r="J148" s="20">
        <f t="shared" si="10"/>
        <v>56927</v>
      </c>
    </row>
    <row r="149" spans="1:10" ht="18" customHeight="1" x14ac:dyDescent="0.2">
      <c r="A149" s="18" t="s">
        <v>171</v>
      </c>
      <c r="B149" s="9">
        <v>56</v>
      </c>
      <c r="C149" s="3" t="s">
        <v>206</v>
      </c>
      <c r="D149" s="9" t="s">
        <v>233</v>
      </c>
      <c r="E149" s="2">
        <v>25313</v>
      </c>
      <c r="F149" s="2">
        <v>73940</v>
      </c>
      <c r="G149" s="4" t="s">
        <v>130</v>
      </c>
      <c r="H149" s="5">
        <v>474875</v>
      </c>
      <c r="I149" s="6">
        <f t="shared" si="9"/>
        <v>79145</v>
      </c>
      <c r="J149" s="20">
        <f t="shared" si="10"/>
        <v>39573</v>
      </c>
    </row>
    <row r="150" spans="1:10" ht="18" customHeight="1" x14ac:dyDescent="0.2">
      <c r="A150" s="18" t="s">
        <v>171</v>
      </c>
      <c r="B150" s="9">
        <v>56</v>
      </c>
      <c r="C150" s="3" t="s">
        <v>206</v>
      </c>
      <c r="D150" s="9" t="s">
        <v>233</v>
      </c>
      <c r="E150" s="2">
        <v>25313</v>
      </c>
      <c r="F150" s="2">
        <v>72520</v>
      </c>
      <c r="G150" s="4" t="s">
        <v>131</v>
      </c>
      <c r="H150" s="5">
        <v>423149</v>
      </c>
      <c r="I150" s="6">
        <f t="shared" si="9"/>
        <v>70529</v>
      </c>
      <c r="J150" s="20">
        <f t="shared" si="10"/>
        <v>35262</v>
      </c>
    </row>
    <row r="151" spans="1:10" ht="18" customHeight="1" x14ac:dyDescent="0.2">
      <c r="A151" s="18" t="s">
        <v>171</v>
      </c>
      <c r="B151" s="9">
        <v>56</v>
      </c>
      <c r="C151" s="3" t="s">
        <v>206</v>
      </c>
      <c r="D151" s="9" t="s">
        <v>233</v>
      </c>
      <c r="E151" s="2">
        <v>25313</v>
      </c>
      <c r="F151" s="2">
        <v>72546</v>
      </c>
      <c r="G151" s="4" t="s">
        <v>132</v>
      </c>
      <c r="H151" s="5">
        <v>3442705</v>
      </c>
      <c r="I151" s="6">
        <f t="shared" si="9"/>
        <v>573785</v>
      </c>
      <c r="J151" s="20">
        <f t="shared" si="10"/>
        <v>286892</v>
      </c>
    </row>
    <row r="152" spans="1:10" ht="20.100000000000001" customHeight="1" x14ac:dyDescent="0.2">
      <c r="A152" s="18" t="s">
        <v>171</v>
      </c>
      <c r="B152" s="9">
        <v>56</v>
      </c>
      <c r="C152" s="3" t="s">
        <v>206</v>
      </c>
      <c r="D152" s="9" t="s">
        <v>233</v>
      </c>
      <c r="E152" s="2">
        <v>25313</v>
      </c>
      <c r="F152" s="2">
        <v>76828</v>
      </c>
      <c r="G152" s="4" t="s">
        <v>133</v>
      </c>
      <c r="H152" s="5">
        <v>432134</v>
      </c>
      <c r="I152" s="6">
        <f t="shared" si="9"/>
        <v>72024</v>
      </c>
      <c r="J152" s="20">
        <f t="shared" si="10"/>
        <v>36011</v>
      </c>
    </row>
    <row r="153" spans="1:10" ht="18" customHeight="1" x14ac:dyDescent="0.2">
      <c r="A153" s="18" t="s">
        <v>171</v>
      </c>
      <c r="B153" s="9">
        <v>56</v>
      </c>
      <c r="C153" s="3" t="s">
        <v>206</v>
      </c>
      <c r="D153" s="9" t="s">
        <v>233</v>
      </c>
      <c r="E153" s="2">
        <v>25313</v>
      </c>
      <c r="F153" s="2">
        <v>72603</v>
      </c>
      <c r="G153" s="4" t="s">
        <v>134</v>
      </c>
      <c r="H153" s="5">
        <v>6186622</v>
      </c>
      <c r="I153" s="6">
        <f t="shared" si="9"/>
        <v>1031102</v>
      </c>
      <c r="J153" s="20">
        <f t="shared" si="10"/>
        <v>515552</v>
      </c>
    </row>
    <row r="154" spans="1:10" x14ac:dyDescent="0.2">
      <c r="A154" s="18" t="s">
        <v>171</v>
      </c>
      <c r="B154" s="9">
        <v>56</v>
      </c>
      <c r="C154" s="3" t="s">
        <v>206</v>
      </c>
      <c r="D154" s="9" t="s">
        <v>233</v>
      </c>
      <c r="E154" s="2">
        <v>25313</v>
      </c>
      <c r="F154" s="2">
        <v>72652</v>
      </c>
      <c r="G154" s="4" t="s">
        <v>135</v>
      </c>
      <c r="H154" s="5">
        <v>5207489</v>
      </c>
      <c r="I154" s="6">
        <f t="shared" si="9"/>
        <v>867919</v>
      </c>
      <c r="J154" s="20">
        <f t="shared" si="10"/>
        <v>433957</v>
      </c>
    </row>
    <row r="155" spans="1:10" ht="15.75" x14ac:dyDescent="0.25">
      <c r="A155" s="24" t="s">
        <v>224</v>
      </c>
      <c r="B155" s="21"/>
      <c r="C155" s="22"/>
      <c r="D155" s="22"/>
      <c r="E155" s="22"/>
      <c r="F155" s="23"/>
      <c r="G155" s="22"/>
      <c r="H155" s="25">
        <v>499813807</v>
      </c>
      <c r="I155" s="25">
        <v>83302187</v>
      </c>
      <c r="J155" s="26">
        <v>41651162</v>
      </c>
    </row>
    <row r="156" spans="1:10" x14ac:dyDescent="0.2">
      <c r="A156" s="17" t="s">
        <v>208</v>
      </c>
    </row>
    <row r="157" spans="1:10" x14ac:dyDescent="0.2">
      <c r="A157" s="17" t="s">
        <v>209</v>
      </c>
    </row>
    <row r="158" spans="1:10" x14ac:dyDescent="0.2">
      <c r="A158" s="36" t="s">
        <v>248</v>
      </c>
    </row>
  </sheetData>
  <pageMargins left="0.7" right="0.7" top="0.75" bottom="0.75" header="0.3" footer="0.3"/>
  <pageSetup scale="85" orientation="landscape" r:id="rId1"/>
  <rowBreaks count="5" manualBreakCount="5">
    <brk id="28" max="8" man="1"/>
    <brk id="57" max="8" man="1"/>
    <brk id="87" max="8" man="1"/>
    <brk id="116" max="8" man="1"/>
    <brk id="145" max="8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A99C5-9BFF-4F05-AB07-FDB19CDADB88}">
  <dimension ref="A1:B39"/>
  <sheetViews>
    <sheetView workbookViewId="0"/>
  </sheetViews>
  <sheetFormatPr defaultColWidth="8.7109375" defaultRowHeight="15.75" x14ac:dyDescent="0.25"/>
  <cols>
    <col min="1" max="1" width="21.140625" style="35" customWidth="1"/>
    <col min="2" max="2" width="24.85546875" style="35" customWidth="1"/>
    <col min="3" max="16384" width="8.7109375" style="35"/>
  </cols>
  <sheetData>
    <row r="1" spans="1:2" ht="18" x14ac:dyDescent="0.25">
      <c r="A1" s="52" t="s">
        <v>212</v>
      </c>
      <c r="B1" s="37"/>
    </row>
    <row r="2" spans="1:2" x14ac:dyDescent="0.25">
      <c r="A2" s="37" t="s">
        <v>250</v>
      </c>
      <c r="B2" s="37"/>
    </row>
    <row r="3" spans="1:2" x14ac:dyDescent="0.25">
      <c r="A3" s="37" t="s">
        <v>249</v>
      </c>
      <c r="B3"/>
    </row>
    <row r="4" spans="1:2" x14ac:dyDescent="0.25">
      <c r="A4" s="37" t="s">
        <v>252</v>
      </c>
      <c r="B4"/>
    </row>
    <row r="5" spans="1:2" s="45" customFormat="1" ht="20.100000000000001" customHeight="1" x14ac:dyDescent="0.25">
      <c r="A5" s="43" t="s">
        <v>242</v>
      </c>
      <c r="B5" s="44" t="s">
        <v>243</v>
      </c>
    </row>
    <row r="6" spans="1:2" ht="20.100000000000001" customHeight="1" x14ac:dyDescent="0.25">
      <c r="A6" s="27" t="s">
        <v>143</v>
      </c>
      <c r="B6" s="30">
        <v>2640218</v>
      </c>
    </row>
    <row r="7" spans="1:2" ht="20.100000000000001" customHeight="1" x14ac:dyDescent="0.25">
      <c r="A7" s="27" t="s">
        <v>144</v>
      </c>
      <c r="B7" s="31">
        <v>11365</v>
      </c>
    </row>
    <row r="8" spans="1:2" ht="20.100000000000001" customHeight="1" x14ac:dyDescent="0.25">
      <c r="A8" s="27" t="s">
        <v>10</v>
      </c>
      <c r="B8" s="31">
        <v>2907011</v>
      </c>
    </row>
    <row r="9" spans="1:2" ht="20.100000000000001" customHeight="1" x14ac:dyDescent="0.25">
      <c r="A9" s="27" t="s">
        <v>31</v>
      </c>
      <c r="B9" s="31">
        <v>397781</v>
      </c>
    </row>
    <row r="10" spans="1:2" ht="20.100000000000001" customHeight="1" x14ac:dyDescent="0.25">
      <c r="A10" s="27" t="s">
        <v>146</v>
      </c>
      <c r="B10" s="31">
        <v>39629</v>
      </c>
    </row>
    <row r="11" spans="1:2" ht="20.100000000000001" customHeight="1" x14ac:dyDescent="0.25">
      <c r="A11" s="27" t="s">
        <v>32</v>
      </c>
      <c r="B11" s="31">
        <v>2812446</v>
      </c>
    </row>
    <row r="12" spans="1:2" ht="20.100000000000001" customHeight="1" x14ac:dyDescent="0.25">
      <c r="A12" s="27" t="s">
        <v>148</v>
      </c>
      <c r="B12" s="31">
        <v>191975</v>
      </c>
    </row>
    <row r="13" spans="1:2" ht="20.100000000000001" customHeight="1" x14ac:dyDescent="0.25">
      <c r="A13" s="27" t="s">
        <v>43</v>
      </c>
      <c r="B13" s="31">
        <v>43100544</v>
      </c>
    </row>
    <row r="14" spans="1:2" ht="20.100000000000001" customHeight="1" x14ac:dyDescent="0.25">
      <c r="A14" s="27" t="s">
        <v>149</v>
      </c>
      <c r="B14" s="31">
        <v>43206</v>
      </c>
    </row>
    <row r="15" spans="1:2" ht="20.100000000000001" customHeight="1" x14ac:dyDescent="0.25">
      <c r="A15" s="28" t="s">
        <v>57</v>
      </c>
      <c r="B15" s="31">
        <v>502017</v>
      </c>
    </row>
    <row r="16" spans="1:2" ht="20.100000000000001" customHeight="1" x14ac:dyDescent="0.25">
      <c r="A16" s="27" t="s">
        <v>151</v>
      </c>
      <c r="B16" s="31">
        <v>538245</v>
      </c>
    </row>
    <row r="17" spans="1:2" ht="20.100000000000001" customHeight="1" x14ac:dyDescent="0.25">
      <c r="A17" s="27" t="s">
        <v>152</v>
      </c>
      <c r="B17" s="31">
        <v>1905380</v>
      </c>
    </row>
    <row r="18" spans="1:2" ht="20.100000000000001" customHeight="1" x14ac:dyDescent="0.25">
      <c r="A18" s="27" t="s">
        <v>153</v>
      </c>
      <c r="B18" s="31">
        <v>686446</v>
      </c>
    </row>
    <row r="19" spans="1:2" ht="20.100000000000001" customHeight="1" x14ac:dyDescent="0.25">
      <c r="A19" s="27" t="s">
        <v>154</v>
      </c>
      <c r="B19" s="31">
        <v>73392</v>
      </c>
    </row>
    <row r="20" spans="1:2" ht="20.100000000000001" customHeight="1" x14ac:dyDescent="0.25">
      <c r="A20" s="27" t="s">
        <v>156</v>
      </c>
      <c r="B20" s="31">
        <v>2144678</v>
      </c>
    </row>
    <row r="21" spans="1:2" ht="20.100000000000001" customHeight="1" x14ac:dyDescent="0.25">
      <c r="A21" s="27" t="s">
        <v>158</v>
      </c>
      <c r="B21" s="31">
        <v>2414758</v>
      </c>
    </row>
    <row r="22" spans="1:2" ht="20.100000000000001" customHeight="1" x14ac:dyDescent="0.25">
      <c r="A22" s="27" t="s">
        <v>83</v>
      </c>
      <c r="B22" s="31">
        <v>1471987</v>
      </c>
    </row>
    <row r="23" spans="1:2" ht="20.100000000000001" customHeight="1" x14ac:dyDescent="0.25">
      <c r="A23" s="27" t="s">
        <v>84</v>
      </c>
      <c r="B23" s="31">
        <v>4802728</v>
      </c>
    </row>
    <row r="24" spans="1:2" ht="20.100000000000001" customHeight="1" x14ac:dyDescent="0.25">
      <c r="A24" s="28" t="s">
        <v>86</v>
      </c>
      <c r="B24" s="31">
        <v>78948</v>
      </c>
    </row>
    <row r="25" spans="1:2" ht="20.100000000000001" customHeight="1" x14ac:dyDescent="0.25">
      <c r="A25" s="28" t="s">
        <v>159</v>
      </c>
      <c r="B25" s="31">
        <v>1620228</v>
      </c>
    </row>
    <row r="26" spans="1:2" ht="20.100000000000001" customHeight="1" x14ac:dyDescent="0.25">
      <c r="A26" s="28" t="s">
        <v>88</v>
      </c>
      <c r="B26" s="31">
        <v>204989</v>
      </c>
    </row>
    <row r="27" spans="1:2" ht="20.100000000000001" customHeight="1" x14ac:dyDescent="0.25">
      <c r="A27" s="28" t="s">
        <v>161</v>
      </c>
      <c r="B27" s="31">
        <v>1860701</v>
      </c>
    </row>
    <row r="28" spans="1:2" ht="20.100000000000001" customHeight="1" x14ac:dyDescent="0.25">
      <c r="A28" s="28" t="s">
        <v>92</v>
      </c>
      <c r="B28" s="31">
        <v>196869</v>
      </c>
    </row>
    <row r="29" spans="1:2" ht="20.100000000000001" customHeight="1" x14ac:dyDescent="0.25">
      <c r="A29" s="28" t="s">
        <v>162</v>
      </c>
      <c r="B29" s="31">
        <v>4893765</v>
      </c>
    </row>
    <row r="30" spans="1:2" ht="20.100000000000001" customHeight="1" x14ac:dyDescent="0.25">
      <c r="A30" s="28" t="s">
        <v>93</v>
      </c>
      <c r="B30" s="31">
        <v>613468</v>
      </c>
    </row>
    <row r="31" spans="1:2" ht="20.100000000000001" customHeight="1" x14ac:dyDescent="0.25">
      <c r="A31" s="28" t="s">
        <v>164</v>
      </c>
      <c r="B31" s="31">
        <v>49693</v>
      </c>
    </row>
    <row r="32" spans="1:2" ht="20.100000000000001" customHeight="1" x14ac:dyDescent="0.25">
      <c r="A32" s="28" t="s">
        <v>166</v>
      </c>
      <c r="B32" s="31">
        <v>194064</v>
      </c>
    </row>
    <row r="33" spans="1:2" ht="20.100000000000001" customHeight="1" x14ac:dyDescent="0.25">
      <c r="A33" s="28" t="s">
        <v>103</v>
      </c>
      <c r="B33" s="31">
        <v>796933</v>
      </c>
    </row>
    <row r="34" spans="1:2" ht="20.100000000000001" customHeight="1" x14ac:dyDescent="0.25">
      <c r="A34" s="28" t="s">
        <v>108</v>
      </c>
      <c r="B34" s="31">
        <v>316726</v>
      </c>
    </row>
    <row r="35" spans="1:2" ht="20.100000000000001" customHeight="1" x14ac:dyDescent="0.25">
      <c r="A35" s="28" t="s">
        <v>169</v>
      </c>
      <c r="B35" s="31">
        <v>645732</v>
      </c>
    </row>
    <row r="36" spans="1:2" ht="20.100000000000001" customHeight="1" x14ac:dyDescent="0.25">
      <c r="A36" s="28" t="s">
        <v>170</v>
      </c>
      <c r="B36" s="31">
        <v>2046317</v>
      </c>
    </row>
    <row r="37" spans="1:2" ht="20.100000000000001" customHeight="1" x14ac:dyDescent="0.25">
      <c r="A37" s="28" t="s">
        <v>171</v>
      </c>
      <c r="B37" s="31">
        <v>3099948</v>
      </c>
    </row>
    <row r="38" spans="1:2" ht="20.100000000000001" customHeight="1" x14ac:dyDescent="0.25">
      <c r="A38" s="32" t="s">
        <v>245</v>
      </c>
      <c r="B38" s="33">
        <v>83302187</v>
      </c>
    </row>
    <row r="39" spans="1:2" ht="20.100000000000001" customHeight="1" x14ac:dyDescent="0.25"/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6AC5A-79B4-48DF-8486-C74BED9C15A5}">
  <dimension ref="A1:B40"/>
  <sheetViews>
    <sheetView workbookViewId="0"/>
  </sheetViews>
  <sheetFormatPr defaultColWidth="8.7109375" defaultRowHeight="15.75" x14ac:dyDescent="0.25"/>
  <cols>
    <col min="1" max="1" width="26.7109375" style="35" customWidth="1"/>
    <col min="2" max="2" width="25.28515625" style="35" customWidth="1"/>
    <col min="3" max="16384" width="8.7109375" style="35"/>
  </cols>
  <sheetData>
    <row r="1" spans="1:2" ht="18" x14ac:dyDescent="0.25">
      <c r="A1" s="52" t="s">
        <v>212</v>
      </c>
    </row>
    <row r="2" spans="1:2" x14ac:dyDescent="0.25">
      <c r="A2" s="37" t="s">
        <v>213</v>
      </c>
    </row>
    <row r="3" spans="1:2" x14ac:dyDescent="0.25">
      <c r="A3" s="37" t="s">
        <v>249</v>
      </c>
    </row>
    <row r="4" spans="1:2" x14ac:dyDescent="0.25">
      <c r="A4" s="37" t="s">
        <v>253</v>
      </c>
    </row>
    <row r="5" spans="1:2" s="45" customFormat="1" ht="20.100000000000001" customHeight="1" x14ac:dyDescent="0.25">
      <c r="A5" s="43" t="s">
        <v>242</v>
      </c>
      <c r="B5" s="44" t="s">
        <v>243</v>
      </c>
    </row>
    <row r="6" spans="1:2" ht="20.100000000000001" customHeight="1" x14ac:dyDescent="0.25">
      <c r="A6" s="27" t="s">
        <v>143</v>
      </c>
      <c r="B6" s="34">
        <v>1320106</v>
      </c>
    </row>
    <row r="7" spans="1:2" ht="20.100000000000001" customHeight="1" x14ac:dyDescent="0.25">
      <c r="A7" s="27" t="s">
        <v>144</v>
      </c>
      <c r="B7" s="34">
        <v>5680</v>
      </c>
    </row>
    <row r="8" spans="1:2" ht="20.100000000000001" customHeight="1" x14ac:dyDescent="0.25">
      <c r="A8" s="27" t="s">
        <v>10</v>
      </c>
      <c r="B8" s="34">
        <v>1453506</v>
      </c>
    </row>
    <row r="9" spans="1:2" ht="20.100000000000001" customHeight="1" x14ac:dyDescent="0.25">
      <c r="A9" s="27" t="s">
        <v>31</v>
      </c>
      <c r="B9" s="34">
        <v>198892</v>
      </c>
    </row>
    <row r="10" spans="1:2" ht="20.100000000000001" customHeight="1" x14ac:dyDescent="0.25">
      <c r="A10" s="27" t="s">
        <v>146</v>
      </c>
      <c r="B10" s="34">
        <v>19814</v>
      </c>
    </row>
    <row r="11" spans="1:2" ht="20.100000000000001" customHeight="1" x14ac:dyDescent="0.25">
      <c r="A11" s="27" t="s">
        <v>32</v>
      </c>
      <c r="B11" s="34">
        <v>1406229</v>
      </c>
    </row>
    <row r="12" spans="1:2" ht="20.100000000000001" customHeight="1" x14ac:dyDescent="0.25">
      <c r="A12" s="27" t="s">
        <v>148</v>
      </c>
      <c r="B12" s="34">
        <v>95992</v>
      </c>
    </row>
    <row r="13" spans="1:2" ht="20.100000000000001" customHeight="1" x14ac:dyDescent="0.25">
      <c r="A13" s="27" t="s">
        <v>43</v>
      </c>
      <c r="B13" s="34">
        <v>21550289</v>
      </c>
    </row>
    <row r="14" spans="1:2" ht="20.100000000000001" customHeight="1" x14ac:dyDescent="0.25">
      <c r="A14" s="27" t="s">
        <v>149</v>
      </c>
      <c r="B14" s="34">
        <v>21606</v>
      </c>
    </row>
    <row r="15" spans="1:2" ht="20.100000000000001" customHeight="1" x14ac:dyDescent="0.25">
      <c r="A15" s="28" t="s">
        <v>57</v>
      </c>
      <c r="B15" s="34">
        <v>251009</v>
      </c>
    </row>
    <row r="16" spans="1:2" ht="20.100000000000001" customHeight="1" x14ac:dyDescent="0.25">
      <c r="A16" s="27" t="s">
        <v>151</v>
      </c>
      <c r="B16" s="34">
        <v>269122</v>
      </c>
    </row>
    <row r="17" spans="1:2" ht="20.100000000000001" customHeight="1" x14ac:dyDescent="0.25">
      <c r="A17" s="27" t="s">
        <v>152</v>
      </c>
      <c r="B17" s="34">
        <v>952690</v>
      </c>
    </row>
    <row r="18" spans="1:2" ht="20.100000000000001" customHeight="1" x14ac:dyDescent="0.25">
      <c r="A18" s="27" t="s">
        <v>153</v>
      </c>
      <c r="B18" s="34">
        <v>343223</v>
      </c>
    </row>
    <row r="19" spans="1:2" ht="20.100000000000001" customHeight="1" x14ac:dyDescent="0.25">
      <c r="A19" s="27" t="s">
        <v>154</v>
      </c>
      <c r="B19" s="34">
        <v>36701</v>
      </c>
    </row>
    <row r="20" spans="1:2" ht="20.100000000000001" customHeight="1" x14ac:dyDescent="0.25">
      <c r="A20" s="27" t="s">
        <v>156</v>
      </c>
      <c r="B20" s="34">
        <v>1072350</v>
      </c>
    </row>
    <row r="21" spans="1:2" ht="20.100000000000001" customHeight="1" x14ac:dyDescent="0.25">
      <c r="A21" s="27" t="s">
        <v>158</v>
      </c>
      <c r="B21" s="34">
        <v>1207381</v>
      </c>
    </row>
    <row r="22" spans="1:2" ht="20.100000000000001" customHeight="1" x14ac:dyDescent="0.25">
      <c r="A22" s="27" t="s">
        <v>83</v>
      </c>
      <c r="B22" s="34">
        <v>735993</v>
      </c>
    </row>
    <row r="23" spans="1:2" ht="20.100000000000001" customHeight="1" x14ac:dyDescent="0.25">
      <c r="A23" s="27" t="s">
        <v>84</v>
      </c>
      <c r="B23" s="34">
        <v>2401370</v>
      </c>
    </row>
    <row r="24" spans="1:2" ht="20.100000000000001" customHeight="1" x14ac:dyDescent="0.25">
      <c r="A24" s="28" t="s">
        <v>86</v>
      </c>
      <c r="B24" s="34">
        <v>39474</v>
      </c>
    </row>
    <row r="25" spans="1:2" ht="20.100000000000001" customHeight="1" x14ac:dyDescent="0.25">
      <c r="A25" s="28" t="s">
        <v>159</v>
      </c>
      <c r="B25" s="34">
        <v>810111</v>
      </c>
    </row>
    <row r="26" spans="1:2" ht="20.100000000000001" customHeight="1" x14ac:dyDescent="0.25">
      <c r="A26" s="28" t="s">
        <v>88</v>
      </c>
      <c r="B26" s="34">
        <v>102493</v>
      </c>
    </row>
    <row r="27" spans="1:2" ht="20.100000000000001" customHeight="1" x14ac:dyDescent="0.25">
      <c r="A27" s="28" t="s">
        <v>161</v>
      </c>
      <c r="B27" s="34">
        <v>930360</v>
      </c>
    </row>
    <row r="28" spans="1:2" ht="20.100000000000001" customHeight="1" x14ac:dyDescent="0.25">
      <c r="A28" s="28" t="s">
        <v>92</v>
      </c>
      <c r="B28" s="34">
        <v>98436</v>
      </c>
    </row>
    <row r="29" spans="1:2" ht="20.100000000000001" customHeight="1" x14ac:dyDescent="0.25">
      <c r="A29" s="28" t="s">
        <v>162</v>
      </c>
      <c r="B29" s="34">
        <v>2446889</v>
      </c>
    </row>
    <row r="30" spans="1:2" ht="20.100000000000001" customHeight="1" x14ac:dyDescent="0.25">
      <c r="A30" s="28" t="s">
        <v>93</v>
      </c>
      <c r="B30" s="34">
        <v>306738</v>
      </c>
    </row>
    <row r="31" spans="1:2" ht="20.100000000000001" customHeight="1" x14ac:dyDescent="0.25">
      <c r="A31" s="28" t="s">
        <v>164</v>
      </c>
      <c r="B31" s="34">
        <v>24848</v>
      </c>
    </row>
    <row r="32" spans="1:2" ht="20.100000000000001" customHeight="1" x14ac:dyDescent="0.25">
      <c r="A32" s="28" t="s">
        <v>166</v>
      </c>
      <c r="B32" s="34">
        <v>97032</v>
      </c>
    </row>
    <row r="33" spans="1:2" ht="20.100000000000001" customHeight="1" x14ac:dyDescent="0.25">
      <c r="A33" s="28" t="s">
        <v>103</v>
      </c>
      <c r="B33" s="34">
        <v>398469</v>
      </c>
    </row>
    <row r="34" spans="1:2" ht="20.100000000000001" customHeight="1" x14ac:dyDescent="0.25">
      <c r="A34" s="28" t="s">
        <v>108</v>
      </c>
      <c r="B34" s="34">
        <v>158362</v>
      </c>
    </row>
    <row r="35" spans="1:2" ht="20.100000000000001" customHeight="1" x14ac:dyDescent="0.25">
      <c r="A35" s="28" t="s">
        <v>169</v>
      </c>
      <c r="B35" s="34">
        <v>322869</v>
      </c>
    </row>
    <row r="36" spans="1:2" ht="20.100000000000001" customHeight="1" x14ac:dyDescent="0.25">
      <c r="A36" s="28" t="s">
        <v>170</v>
      </c>
      <c r="B36" s="34">
        <v>1023158</v>
      </c>
    </row>
    <row r="37" spans="1:2" ht="20.100000000000001" customHeight="1" x14ac:dyDescent="0.25">
      <c r="A37" s="28" t="s">
        <v>171</v>
      </c>
      <c r="B37" s="34">
        <v>1549970</v>
      </c>
    </row>
    <row r="38" spans="1:2" ht="20.100000000000001" customHeight="1" x14ac:dyDescent="0.25">
      <c r="A38" s="32" t="s">
        <v>245</v>
      </c>
      <c r="B38" s="33">
        <v>41651162</v>
      </c>
    </row>
    <row r="39" spans="1:2" ht="20.100000000000001" customHeight="1" x14ac:dyDescent="0.25"/>
    <row r="40" spans="1:2" ht="20.100000000000001" customHeight="1" x14ac:dyDescent="0.25"/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22C1E-5FC1-4B41-92FF-60E9BE0E88B9}">
  <dimension ref="A1:D41"/>
  <sheetViews>
    <sheetView workbookViewId="0"/>
  </sheetViews>
  <sheetFormatPr defaultColWidth="8.7109375" defaultRowHeight="15.75" x14ac:dyDescent="0.25"/>
  <cols>
    <col min="1" max="2" width="18.85546875" style="35" customWidth="1"/>
    <col min="3" max="3" width="20.140625" style="35" customWidth="1"/>
    <col min="4" max="4" width="15.42578125" style="38" customWidth="1"/>
    <col min="5" max="5" width="20.140625" style="35" customWidth="1"/>
    <col min="6" max="6" width="19.28515625" style="35" customWidth="1"/>
    <col min="7" max="7" width="24.140625" style="35" customWidth="1"/>
    <col min="8" max="16384" width="8.7109375" style="35"/>
  </cols>
  <sheetData>
    <row r="1" spans="1:4" ht="18" x14ac:dyDescent="0.25">
      <c r="A1" s="52" t="s">
        <v>212</v>
      </c>
    </row>
    <row r="2" spans="1:4" x14ac:dyDescent="0.25">
      <c r="A2" s="37" t="s">
        <v>213</v>
      </c>
    </row>
    <row r="3" spans="1:4" x14ac:dyDescent="0.25">
      <c r="A3" s="37" t="s">
        <v>249</v>
      </c>
    </row>
    <row r="4" spans="1:4" x14ac:dyDescent="0.25">
      <c r="A4" s="37" t="s">
        <v>251</v>
      </c>
    </row>
    <row r="5" spans="1:4" s="45" customFormat="1" ht="20.100000000000001" customHeight="1" x14ac:dyDescent="0.25">
      <c r="A5" s="43" t="s">
        <v>242</v>
      </c>
      <c r="B5" s="41" t="s">
        <v>244</v>
      </c>
      <c r="C5" s="41" t="s">
        <v>255</v>
      </c>
      <c r="D5" s="42" t="s">
        <v>256</v>
      </c>
    </row>
    <row r="6" spans="1:4" ht="20.100000000000001" customHeight="1" x14ac:dyDescent="0.25">
      <c r="A6" s="27" t="s">
        <v>143</v>
      </c>
      <c r="B6" s="6">
        <v>15841278</v>
      </c>
      <c r="C6" s="14">
        <v>1320106</v>
      </c>
      <c r="D6" s="39">
        <v>2640218</v>
      </c>
    </row>
    <row r="7" spans="1:4" ht="20.100000000000001" customHeight="1" x14ac:dyDescent="0.25">
      <c r="A7" s="27" t="s">
        <v>144</v>
      </c>
      <c r="B7" s="6">
        <v>68165</v>
      </c>
      <c r="C7" s="14">
        <v>5680</v>
      </c>
      <c r="D7" s="39">
        <v>11365</v>
      </c>
    </row>
    <row r="8" spans="1:4" ht="20.100000000000001" customHeight="1" x14ac:dyDescent="0.25">
      <c r="A8" s="27" t="s">
        <v>10</v>
      </c>
      <c r="B8" s="6">
        <v>17442071</v>
      </c>
      <c r="C8" s="14">
        <v>1453506</v>
      </c>
      <c r="D8" s="39">
        <v>2907011</v>
      </c>
    </row>
    <row r="9" spans="1:4" ht="20.100000000000001" customHeight="1" x14ac:dyDescent="0.25">
      <c r="A9" s="27" t="s">
        <v>31</v>
      </c>
      <c r="B9" s="6">
        <v>2386701</v>
      </c>
      <c r="C9" s="14">
        <v>198892</v>
      </c>
      <c r="D9" s="39">
        <v>397781</v>
      </c>
    </row>
    <row r="10" spans="1:4" ht="20.100000000000001" customHeight="1" x14ac:dyDescent="0.25">
      <c r="A10" s="27" t="s">
        <v>146</v>
      </c>
      <c r="B10" s="6">
        <v>237769</v>
      </c>
      <c r="C10" s="14">
        <v>19814</v>
      </c>
      <c r="D10" s="39">
        <v>39629</v>
      </c>
    </row>
    <row r="11" spans="1:4" ht="20.100000000000001" customHeight="1" x14ac:dyDescent="0.25">
      <c r="A11" s="27" t="s">
        <v>32</v>
      </c>
      <c r="B11" s="6">
        <v>16874736</v>
      </c>
      <c r="C11" s="14">
        <v>1406229</v>
      </c>
      <c r="D11" s="39">
        <v>2812446</v>
      </c>
    </row>
    <row r="12" spans="1:4" ht="20.100000000000001" customHeight="1" x14ac:dyDescent="0.25">
      <c r="A12" s="27" t="s">
        <v>148</v>
      </c>
      <c r="B12" s="6">
        <v>1151895</v>
      </c>
      <c r="C12" s="14">
        <v>95992</v>
      </c>
      <c r="D12" s="39">
        <v>191975</v>
      </c>
    </row>
    <row r="13" spans="1:4" ht="20.100000000000001" customHeight="1" x14ac:dyDescent="0.25">
      <c r="A13" s="27" t="s">
        <v>43</v>
      </c>
      <c r="B13" s="6">
        <v>258603434</v>
      </c>
      <c r="C13" s="14">
        <v>21550289</v>
      </c>
      <c r="D13" s="39">
        <v>43100544</v>
      </c>
    </row>
    <row r="14" spans="1:4" ht="20.100000000000001" customHeight="1" x14ac:dyDescent="0.25">
      <c r="A14" s="27" t="s">
        <v>149</v>
      </c>
      <c r="B14" s="6">
        <v>259266</v>
      </c>
      <c r="C14" s="14">
        <v>21606</v>
      </c>
      <c r="D14" s="39">
        <v>43206</v>
      </c>
    </row>
    <row r="15" spans="1:4" ht="20.100000000000001" customHeight="1" x14ac:dyDescent="0.25">
      <c r="A15" s="28" t="s">
        <v>57</v>
      </c>
      <c r="B15" s="6">
        <v>3012107</v>
      </c>
      <c r="C15" s="14">
        <v>251009</v>
      </c>
      <c r="D15" s="39">
        <v>502017</v>
      </c>
    </row>
    <row r="16" spans="1:4" ht="20.100000000000001" customHeight="1" x14ac:dyDescent="0.25">
      <c r="A16" s="27" t="s">
        <v>151</v>
      </c>
      <c r="B16" s="6">
        <v>3229465</v>
      </c>
      <c r="C16" s="14">
        <v>269122</v>
      </c>
      <c r="D16" s="39">
        <v>538245</v>
      </c>
    </row>
    <row r="17" spans="1:4" ht="20.100000000000001" customHeight="1" x14ac:dyDescent="0.25">
      <c r="A17" s="27" t="s">
        <v>152</v>
      </c>
      <c r="B17" s="6">
        <v>11432280</v>
      </c>
      <c r="C17" s="14">
        <v>952690</v>
      </c>
      <c r="D17" s="39">
        <v>1905380</v>
      </c>
    </row>
    <row r="18" spans="1:4" ht="20.100000000000001" customHeight="1" x14ac:dyDescent="0.25">
      <c r="A18" s="27" t="s">
        <v>153</v>
      </c>
      <c r="B18" s="6">
        <v>4118676</v>
      </c>
      <c r="C18" s="14">
        <v>343223</v>
      </c>
      <c r="D18" s="39">
        <v>686446</v>
      </c>
    </row>
    <row r="19" spans="1:4" ht="20.100000000000001" customHeight="1" x14ac:dyDescent="0.25">
      <c r="A19" s="27" t="s">
        <v>154</v>
      </c>
      <c r="B19" s="6">
        <v>440402</v>
      </c>
      <c r="C19" s="14">
        <v>36701</v>
      </c>
      <c r="D19" s="39">
        <v>73392</v>
      </c>
    </row>
    <row r="20" spans="1:4" ht="20.100000000000001" customHeight="1" x14ac:dyDescent="0.25">
      <c r="A20" s="27" t="s">
        <v>156</v>
      </c>
      <c r="B20" s="6">
        <v>12868178</v>
      </c>
      <c r="C20" s="14">
        <v>1072350</v>
      </c>
      <c r="D20" s="39">
        <v>2144678</v>
      </c>
    </row>
    <row r="21" spans="1:4" ht="20.100000000000001" customHeight="1" x14ac:dyDescent="0.25">
      <c r="A21" s="27" t="s">
        <v>158</v>
      </c>
      <c r="B21" s="6">
        <v>14488568</v>
      </c>
      <c r="C21" s="14">
        <v>1207381</v>
      </c>
      <c r="D21" s="39">
        <v>2414758</v>
      </c>
    </row>
    <row r="22" spans="1:4" ht="20.100000000000001" customHeight="1" x14ac:dyDescent="0.25">
      <c r="A22" s="27" t="s">
        <v>83</v>
      </c>
      <c r="B22" s="6">
        <v>8831917</v>
      </c>
      <c r="C22" s="14">
        <v>735993</v>
      </c>
      <c r="D22" s="39">
        <v>1471987</v>
      </c>
    </row>
    <row r="23" spans="1:4" ht="20.100000000000001" customHeight="1" x14ac:dyDescent="0.25">
      <c r="A23" s="27" t="s">
        <v>84</v>
      </c>
      <c r="B23" s="6">
        <v>28816428</v>
      </c>
      <c r="C23" s="14">
        <v>2401370</v>
      </c>
      <c r="D23" s="39">
        <v>4802728</v>
      </c>
    </row>
    <row r="24" spans="1:4" ht="20.100000000000001" customHeight="1" x14ac:dyDescent="0.25">
      <c r="A24" s="28" t="s">
        <v>86</v>
      </c>
      <c r="B24" s="6">
        <v>473688</v>
      </c>
      <c r="C24" s="14">
        <v>39474</v>
      </c>
      <c r="D24" s="39">
        <v>78948</v>
      </c>
    </row>
    <row r="25" spans="1:4" ht="20.100000000000001" customHeight="1" x14ac:dyDescent="0.25">
      <c r="A25" s="28" t="s">
        <v>159</v>
      </c>
      <c r="B25" s="6">
        <v>9721338</v>
      </c>
      <c r="C25" s="14">
        <v>810111</v>
      </c>
      <c r="D25" s="39">
        <v>1620228</v>
      </c>
    </row>
    <row r="26" spans="1:4" ht="20.100000000000001" customHeight="1" x14ac:dyDescent="0.25">
      <c r="A26" s="28" t="s">
        <v>88</v>
      </c>
      <c r="B26" s="6">
        <v>1229919</v>
      </c>
      <c r="C26" s="14">
        <v>102493</v>
      </c>
      <c r="D26" s="39">
        <v>204989</v>
      </c>
    </row>
    <row r="27" spans="1:4" ht="20.100000000000001" customHeight="1" x14ac:dyDescent="0.25">
      <c r="A27" s="28" t="s">
        <v>161</v>
      </c>
      <c r="B27" s="6">
        <v>11164301</v>
      </c>
      <c r="C27" s="14">
        <v>930360</v>
      </c>
      <c r="D27" s="39">
        <v>1860701</v>
      </c>
    </row>
    <row r="28" spans="1:4" ht="20.100000000000001" customHeight="1" x14ac:dyDescent="0.25">
      <c r="A28" s="28" t="s">
        <v>92</v>
      </c>
      <c r="B28" s="6">
        <v>1181229</v>
      </c>
      <c r="C28" s="14">
        <v>98436</v>
      </c>
      <c r="D28" s="39">
        <v>196869</v>
      </c>
    </row>
    <row r="29" spans="1:4" ht="20.100000000000001" customHeight="1" x14ac:dyDescent="0.25">
      <c r="A29" s="28" t="s">
        <v>162</v>
      </c>
      <c r="B29" s="6">
        <v>29362655</v>
      </c>
      <c r="C29" s="14">
        <v>2446889</v>
      </c>
      <c r="D29" s="39">
        <v>4893765</v>
      </c>
    </row>
    <row r="30" spans="1:4" ht="20.100000000000001" customHeight="1" x14ac:dyDescent="0.25">
      <c r="A30" s="28" t="s">
        <v>93</v>
      </c>
      <c r="B30" s="6">
        <v>3680848</v>
      </c>
      <c r="C30" s="14">
        <v>306738</v>
      </c>
      <c r="D30" s="39">
        <v>613468</v>
      </c>
    </row>
    <row r="31" spans="1:4" ht="20.100000000000001" customHeight="1" x14ac:dyDescent="0.25">
      <c r="A31" s="28" t="s">
        <v>164</v>
      </c>
      <c r="B31" s="6">
        <v>298173</v>
      </c>
      <c r="C31" s="14">
        <v>24848</v>
      </c>
      <c r="D31" s="39">
        <v>49693</v>
      </c>
    </row>
    <row r="32" spans="1:4" ht="20.100000000000001" customHeight="1" x14ac:dyDescent="0.25">
      <c r="A32" s="28" t="s">
        <v>166</v>
      </c>
      <c r="B32" s="6">
        <v>1164384</v>
      </c>
      <c r="C32" s="14">
        <v>97032</v>
      </c>
      <c r="D32" s="39">
        <v>194064</v>
      </c>
    </row>
    <row r="33" spans="1:4" ht="20.100000000000001" customHeight="1" x14ac:dyDescent="0.25">
      <c r="A33" s="28" t="s">
        <v>103</v>
      </c>
      <c r="B33" s="6">
        <v>4781623</v>
      </c>
      <c r="C33" s="14">
        <v>398469</v>
      </c>
      <c r="D33" s="39">
        <v>796933</v>
      </c>
    </row>
    <row r="34" spans="1:4" ht="20.100000000000001" customHeight="1" x14ac:dyDescent="0.25">
      <c r="A34" s="28" t="s">
        <v>108</v>
      </c>
      <c r="B34" s="6">
        <v>1900346</v>
      </c>
      <c r="C34" s="14">
        <v>158362</v>
      </c>
      <c r="D34" s="39">
        <v>316726</v>
      </c>
    </row>
    <row r="35" spans="1:4" ht="20.100000000000001" customHeight="1" x14ac:dyDescent="0.25">
      <c r="A35" s="28" t="s">
        <v>169</v>
      </c>
      <c r="B35" s="6">
        <v>3874422</v>
      </c>
      <c r="C35" s="14">
        <v>322869</v>
      </c>
      <c r="D35" s="39">
        <v>645732</v>
      </c>
    </row>
    <row r="36" spans="1:4" ht="20.100000000000001" customHeight="1" x14ac:dyDescent="0.25">
      <c r="A36" s="28" t="s">
        <v>170</v>
      </c>
      <c r="B36" s="6">
        <v>12277897</v>
      </c>
      <c r="C36" s="14">
        <v>1023158</v>
      </c>
      <c r="D36" s="39">
        <v>2046317</v>
      </c>
    </row>
    <row r="37" spans="1:4" ht="20.100000000000001" customHeight="1" x14ac:dyDescent="0.25">
      <c r="A37" s="28" t="s">
        <v>171</v>
      </c>
      <c r="B37" s="6">
        <v>18599648</v>
      </c>
      <c r="C37" s="14">
        <v>1549970</v>
      </c>
      <c r="D37" s="39">
        <v>3099948</v>
      </c>
    </row>
    <row r="38" spans="1:4" ht="20.100000000000001" customHeight="1" x14ac:dyDescent="0.25">
      <c r="A38" s="29" t="s">
        <v>245</v>
      </c>
      <c r="B38" s="8">
        <v>499813807</v>
      </c>
      <c r="C38" s="11">
        <v>41651162</v>
      </c>
      <c r="D38" s="40">
        <v>83302187</v>
      </c>
    </row>
    <row r="39" spans="1:4" ht="20.100000000000001" customHeight="1" x14ac:dyDescent="0.25">
      <c r="C39" s="13"/>
    </row>
    <row r="40" spans="1:4" ht="20.100000000000001" customHeight="1" x14ac:dyDescent="0.25">
      <c r="C40" s="13"/>
    </row>
    <row r="41" spans="1:4" x14ac:dyDescent="0.25">
      <c r="C41" s="13"/>
    </row>
  </sheetData>
  <pageMargins left="0.7" right="0.7" top="0.75" bottom="0.75" header="0.3" footer="0.3"/>
  <pageSetup paperSize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2023-24 CAEP Funding</vt:lpstr>
      <vt:lpstr>County Summary-Jul-Aug</vt:lpstr>
      <vt:lpstr>County Summary-Sept-June</vt:lpstr>
      <vt:lpstr>County Summary Totals</vt:lpstr>
      <vt:lpstr>'2023-24 CAEP Funding'!Print_Area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CA Adult Education Program (CA Dept of Education)</dc:title>
  <dc:subject>Schedule of apportionment payments for the California Adult Education Program (CAEP) for fiscal year (FY) 2023-24.</dc:subject>
  <dc:creator/>
  <cp:keywords/>
  <cp:lastModifiedBy/>
  <dcterms:created xsi:type="dcterms:W3CDTF">2023-09-18T23:51:32Z</dcterms:created>
  <dcterms:modified xsi:type="dcterms:W3CDTF">2023-09-20T19:53:55Z</dcterms:modified>
  <cp:category/>
</cp:coreProperties>
</file>